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225" windowHeight="9435" activeTab="1"/>
  </bookViews>
  <sheets>
    <sheet name="РІК" sheetId="1" r:id="rId1"/>
    <sheet name="освіта" sheetId="2" r:id="rId2"/>
  </sheets>
  <definedNames>
    <definedName name="_xlnm.Print_Area" localSheetId="1">'освіта'!$A$1:$S$227</definedName>
    <definedName name="_xlnm.Print_Area" localSheetId="0">'РІК'!$A$1:$O$48</definedName>
  </definedNames>
  <calcPr fullCalcOnLoad="1"/>
</workbook>
</file>

<file path=xl/sharedStrings.xml><?xml version="1.0" encoding="utf-8"?>
<sst xmlns="http://schemas.openxmlformats.org/spreadsheetml/2006/main" count="229" uniqueCount="89">
  <si>
    <t>Всього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</si>
  <si>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</si>
  <si>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</si>
  <si>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</si>
  <si>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</si>
  <si>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</si>
  <si>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</si>
  <si>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</si>
  <si>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</si>
  <si>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</si>
  <si>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</si>
  <si>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</si>
  <si>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</si>
  <si>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№ п/п</t>
  </si>
  <si>
    <t>Теплопостачання (Г/кал)</t>
  </si>
  <si>
    <t>Водовідведення (м3)</t>
  </si>
  <si>
    <t>Природний газ (м3)</t>
  </si>
  <si>
    <t>Міська бібліотека</t>
  </si>
  <si>
    <t>НВК "Дзвіночок"</t>
  </si>
  <si>
    <t>ДНЗ "8 Березня"</t>
  </si>
  <si>
    <t>ДНЗ "Ластівка"</t>
  </si>
  <si>
    <t>Гімназія № 1 ім. Майстренка</t>
  </si>
  <si>
    <t>Водопостачання  (м3)</t>
  </si>
  <si>
    <t>Відділ освіти, молоді та спорту</t>
  </si>
  <si>
    <t>Відділ культури,туризму та з питань  діяльності засобів масової інформації</t>
  </si>
  <si>
    <t>Центр адмінпослуг</t>
  </si>
  <si>
    <t>Благоустрій</t>
  </si>
  <si>
    <t xml:space="preserve"> </t>
  </si>
  <si>
    <t>СЮТ</t>
  </si>
  <si>
    <t>Будинок школярів</t>
  </si>
  <si>
    <t>ДЮСШ</t>
  </si>
  <si>
    <t>Н.-Сіверська ЗОШ № 2</t>
  </si>
  <si>
    <t>Централ.бухгалтерія</t>
  </si>
  <si>
    <t>Музична школа</t>
  </si>
  <si>
    <t xml:space="preserve">     НВК "Дзвіночок"(070201)</t>
  </si>
  <si>
    <t xml:space="preserve">    ДНЗ "Ластівка"(070101)</t>
  </si>
  <si>
    <t>Водопостачання ( м3)</t>
  </si>
  <si>
    <t>Водовідведення ( м3)</t>
  </si>
  <si>
    <t>Інші енергоносії (тверде паливо)  (м3)</t>
  </si>
  <si>
    <t>Електроенергія       ( Квт)</t>
  </si>
  <si>
    <t>Водопостачання       ( м3)</t>
  </si>
  <si>
    <t>Водовідведення     ( м3)</t>
  </si>
  <si>
    <t>Горяча вода          ( м2)</t>
  </si>
  <si>
    <t>Водопостачання         (м3)</t>
  </si>
  <si>
    <t>Природний газ       (м3)</t>
  </si>
  <si>
    <t>Електроенергія      (Квт)</t>
  </si>
  <si>
    <t>Водопостачання       (м3)</t>
  </si>
  <si>
    <t>Природний газ      (м3)</t>
  </si>
  <si>
    <t>Електроенергія       (Квт)</t>
  </si>
  <si>
    <t>Теплопостачання       (Г/кал)</t>
  </si>
  <si>
    <t>Водопостачання        (м3)</t>
  </si>
  <si>
    <t>Водовідведення       (м3)</t>
  </si>
  <si>
    <t>Природний газ         (м3)</t>
  </si>
  <si>
    <t>Електроенергія         (Квт)</t>
  </si>
  <si>
    <t>Електроенергія        (Квт)</t>
  </si>
  <si>
    <t>Водовідведення        (м3)</t>
  </si>
  <si>
    <t>Природний газ    (м3)</t>
  </si>
  <si>
    <t>Електроенергія     (Квт)</t>
  </si>
  <si>
    <t>Додаток</t>
  </si>
  <si>
    <t>Горяча вода  відвед.                 ( м2)</t>
  </si>
  <si>
    <t>Горяча вода  (м3)</t>
  </si>
  <si>
    <t>Горяча вода відведення (м3)</t>
  </si>
  <si>
    <t>Інші енергоносії       (м3)</t>
  </si>
  <si>
    <t>Керуючий справами виконавчого комітету міської ради</t>
  </si>
  <si>
    <r>
      <t xml:space="preserve">                       </t>
    </r>
    <r>
      <rPr>
        <sz val="72"/>
        <rFont val="Times New Roman"/>
        <family val="1"/>
      </rPr>
      <t>Л.М.Ткаченко</t>
    </r>
  </si>
  <si>
    <t>Найменування установи</t>
  </si>
  <si>
    <t>Теплопостачання           ( Г/кал)</t>
  </si>
  <si>
    <t>Електрична енергія                  ( Квт.год)</t>
  </si>
  <si>
    <r>
      <t xml:space="preserve">Новгород-Сіверська міська рада </t>
    </r>
    <r>
      <rPr>
        <sz val="72"/>
        <rFont val="Times New Roman"/>
        <family val="1"/>
      </rPr>
      <t>(адміністративна будівля)</t>
    </r>
  </si>
  <si>
    <t xml:space="preserve">                                                                                                                                                                                  до рішення виконавчого комітету</t>
  </si>
  <si>
    <t>СЮТ  (070806)</t>
  </si>
  <si>
    <t>ЗОШ № 2       (070201)</t>
  </si>
  <si>
    <t>Гімназія № 1   (070201)</t>
  </si>
  <si>
    <t>Будинок школярів  (070401)</t>
  </si>
  <si>
    <t>ДЮСШ  (130107)</t>
  </si>
  <si>
    <t>Централізована бухгалтерія    (070804)</t>
  </si>
  <si>
    <t xml:space="preserve">   </t>
  </si>
  <si>
    <t xml:space="preserve">           Керуючий справами виконавчого комітету міської ради        </t>
  </si>
  <si>
    <t xml:space="preserve">                 Ліміти помісячного споживання енергоносіїв у натуральних показниках на 2016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</si>
  <si>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</si>
  <si>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до рішення виконавчого комітету</t>
    </r>
    <r>
      <rPr>
        <b/>
        <sz val="72"/>
        <rFont val="Times New Roman"/>
        <family val="1"/>
      </rPr>
      <t xml:space="preserve"> </t>
    </r>
  </si>
  <si>
    <r>
      <t xml:space="preserve">   </t>
    </r>
    <r>
      <rPr>
        <b/>
        <sz val="48"/>
        <rFont val="Times New Roman"/>
        <family val="1"/>
      </rPr>
      <t xml:space="preserve"> ДНЗ "8 Березння"(070101)</t>
    </r>
  </si>
  <si>
    <t xml:space="preserve">            Ліміти споживання енергоносіїв у натуральних показниках розпорядникам коштів міського бюджету на 2016 рік </t>
  </si>
  <si>
    <t>Централ.бухгалтерія (інші установи (орендарі))</t>
  </si>
  <si>
    <t>Централізована бухгалтерія    (070804) *</t>
  </si>
  <si>
    <t xml:space="preserve">* (інші установи (орендарі))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</si>
  <si>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</t>
  </si>
  <si>
    <r>
      <t xml:space="preserve">від </t>
    </r>
    <r>
      <rPr>
        <b/>
        <sz val="36"/>
        <rFont val="Times New Roman"/>
        <family val="1"/>
      </rPr>
      <t xml:space="preserve">   24 червня 2016 року   № 111</t>
    </r>
    <r>
      <rPr>
        <b/>
        <sz val="72"/>
        <rFont val="Times New Roman"/>
        <family val="1"/>
      </rPr>
      <t xml:space="preserve">            </t>
    </r>
  </si>
  <si>
    <t>від  24 червня 2016 року  № 111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</si>
</sst>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0.00"/>
    <numFmt numFmtId="181" formatCode="0.0"/>
    <numFmt numFmtId="182" formatCode="[$-422]d\ mmmm\ yyyy&quot; 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₴&quot;"/>
  </numFmts>
  <fonts count="54">
    <font>
      <sz val="10"/>
      <name val="Arial Cyr"/>
      <family val="0"/>
    </font>
    <font>
      <sz val="36"/>
      <name val="Times New Roman"/>
      <family val="1"/>
    </font>
    <font>
      <sz val="44"/>
      <name val="Times New Roman"/>
      <family val="1"/>
    </font>
    <font>
      <b/>
      <sz val="3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sz val="14"/>
      <name val="Arial Cyr"/>
      <family val="2"/>
    </font>
    <font>
      <b/>
      <sz val="48"/>
      <name val="Times New Roman"/>
      <family val="1"/>
    </font>
    <font>
      <sz val="48"/>
      <name val="Times New Roman"/>
      <family val="1"/>
    </font>
    <font>
      <b/>
      <sz val="48"/>
      <name val="Arial Cyr"/>
      <family val="0"/>
    </font>
    <font>
      <sz val="48"/>
      <name val="Arial Cyr"/>
      <family val="0"/>
    </font>
    <font>
      <b/>
      <sz val="72"/>
      <name val="Times New Roman"/>
      <family val="1"/>
    </font>
    <font>
      <sz val="72"/>
      <name val="Arial Cyr"/>
      <family val="2"/>
    </font>
    <font>
      <sz val="72"/>
      <name val="Times New Roman"/>
      <family val="1"/>
    </font>
    <font>
      <b/>
      <sz val="72"/>
      <name val="Arial Cyr"/>
      <family val="0"/>
    </font>
    <font>
      <sz val="28"/>
      <name val="Arial Cyr"/>
      <family val="2"/>
    </font>
    <font>
      <b/>
      <u val="single"/>
      <sz val="72"/>
      <name val="Arial Cyr"/>
      <family val="0"/>
    </font>
    <font>
      <b/>
      <sz val="1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3" fontId="0" fillId="0" borderId="0" xfId="58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8" fillId="0" borderId="11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left" vertical="justify" wrapText="1"/>
    </xf>
    <xf numFmtId="0" fontId="13" fillId="0" borderId="13" xfId="0" applyNumberFormat="1" applyFont="1" applyBorder="1" applyAlignment="1">
      <alignment horizontal="left" vertical="justify" wrapText="1"/>
    </xf>
    <xf numFmtId="0" fontId="13" fillId="0" borderId="14" xfId="0" applyNumberFormat="1" applyFont="1" applyBorder="1" applyAlignment="1">
      <alignment horizontal="left" vertical="justify" wrapText="1"/>
    </xf>
    <xf numFmtId="0" fontId="14" fillId="0" borderId="0" xfId="0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15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1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13" fillId="0" borderId="17" xfId="0" applyNumberFormat="1" applyFont="1" applyBorder="1" applyAlignment="1">
      <alignment horizontal="center" vertical="top" wrapText="1"/>
    </xf>
    <xf numFmtId="0" fontId="13" fillId="0" borderId="18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7" fillId="0" borderId="10" xfId="0" applyNumberFormat="1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/>
    </xf>
    <xf numFmtId="0" fontId="14" fillId="0" borderId="0" xfId="0" applyFont="1" applyAlignment="1">
      <alignment/>
    </xf>
    <xf numFmtId="2" fontId="11" fillId="33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2" fontId="7" fillId="33" borderId="11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NumberFormat="1" applyFont="1" applyAlignment="1">
      <alignment horizontal="left"/>
    </xf>
    <xf numFmtId="0" fontId="13" fillId="0" borderId="12" xfId="0" applyNumberFormat="1" applyFont="1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14" xfId="0" applyBorder="1" applyAlignment="1">
      <alignment horizontal="left" vertical="justify" wrapText="1"/>
    </xf>
    <xf numFmtId="0" fontId="13" fillId="0" borderId="17" xfId="0" applyNumberFormat="1" applyFont="1" applyBorder="1" applyAlignment="1">
      <alignment horizontal="center" vertical="top" wrapText="1"/>
    </xf>
    <xf numFmtId="0" fontId="13" fillId="0" borderId="18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left" vertical="justify" wrapText="1"/>
    </xf>
    <xf numFmtId="0" fontId="11" fillId="0" borderId="13" xfId="0" applyNumberFormat="1" applyFont="1" applyBorder="1" applyAlignment="1">
      <alignment horizontal="left" vertical="justify" wrapText="1"/>
    </xf>
    <xf numFmtId="0" fontId="11" fillId="0" borderId="14" xfId="0" applyNumberFormat="1" applyFont="1" applyBorder="1" applyAlignment="1">
      <alignment horizontal="left" vertical="justify" wrapText="1"/>
    </xf>
    <xf numFmtId="0" fontId="13" fillId="0" borderId="0" xfId="0" applyNumberFormat="1" applyFont="1" applyAlignment="1">
      <alignment/>
    </xf>
    <xf numFmtId="0" fontId="11" fillId="0" borderId="12" xfId="0" applyNumberFormat="1" applyFont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11" fillId="0" borderId="14" xfId="0" applyNumberFormat="1" applyFont="1" applyBorder="1" applyAlignment="1">
      <alignment horizontal="left" vertical="top" wrapText="1"/>
    </xf>
    <xf numFmtId="0" fontId="13" fillId="0" borderId="13" xfId="0" applyNumberFormat="1" applyFont="1" applyBorder="1" applyAlignment="1">
      <alignment horizontal="left" vertical="justify" wrapText="1"/>
    </xf>
    <xf numFmtId="0" fontId="13" fillId="0" borderId="14" xfId="0" applyNumberFormat="1" applyFont="1" applyBorder="1" applyAlignment="1">
      <alignment horizontal="left" vertical="justify" wrapText="1"/>
    </xf>
    <xf numFmtId="0" fontId="13" fillId="0" borderId="19" xfId="0" applyNumberFormat="1" applyFont="1" applyBorder="1" applyAlignment="1">
      <alignment horizontal="center" vertical="top" wrapText="1"/>
    </xf>
    <xf numFmtId="0" fontId="13" fillId="0" borderId="16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top" wrapText="1"/>
    </xf>
    <xf numFmtId="0" fontId="13" fillId="0" borderId="21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22" xfId="0" applyNumberFormat="1" applyFont="1" applyBorder="1" applyAlignment="1">
      <alignment horizontal="center" vertical="top" wrapText="1"/>
    </xf>
    <xf numFmtId="0" fontId="13" fillId="0" borderId="23" xfId="0" applyNumberFormat="1" applyFont="1" applyBorder="1" applyAlignment="1">
      <alignment horizontal="center" vertical="top" wrapText="1"/>
    </xf>
    <xf numFmtId="0" fontId="13" fillId="0" borderId="15" xfId="0" applyNumberFormat="1" applyFont="1" applyBorder="1" applyAlignment="1">
      <alignment horizontal="center" vertical="top" wrapText="1"/>
    </xf>
    <xf numFmtId="0" fontId="13" fillId="0" borderId="24" xfId="0" applyNumberFormat="1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left" vertical="top" wrapText="1"/>
    </xf>
    <xf numFmtId="0" fontId="13" fillId="0" borderId="13" xfId="0" applyNumberFormat="1" applyFont="1" applyBorder="1" applyAlignment="1">
      <alignment horizontal="left" vertical="top" wrapText="1"/>
    </xf>
    <xf numFmtId="0" fontId="13" fillId="0" borderId="14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top" wrapText="1"/>
    </xf>
    <xf numFmtId="0" fontId="8" fillId="0" borderId="23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24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F1453"/>
  <sheetViews>
    <sheetView view="pageBreakPreview" zoomScale="25" zoomScaleNormal="25" zoomScaleSheetLayoutView="25" zoomScalePageLayoutView="0" workbookViewId="0" topLeftCell="A47">
      <selection activeCell="J26" sqref="J26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26.375" style="1" customWidth="1"/>
    <col min="4" max="6" width="47.375" style="0" customWidth="1"/>
    <col min="7" max="7" width="12.75390625" style="0" customWidth="1"/>
    <col min="8" max="15" width="76.75390625" style="0" customWidth="1"/>
    <col min="16" max="17" width="68.75390625" style="0" customWidth="1"/>
    <col min="18" max="25" width="11.375" style="0" customWidth="1"/>
  </cols>
  <sheetData>
    <row r="3" spans="3:15" ht="45.75" customHeight="1">
      <c r="C3" s="2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3:15" ht="34.5" customHeight="1" hidden="1"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3:15" ht="65.25" customHeight="1" hidden="1">
      <c r="C5" s="27"/>
      <c r="D5" s="27"/>
      <c r="E5" s="27"/>
      <c r="F5" s="27"/>
      <c r="G5" s="27"/>
      <c r="H5" s="93"/>
      <c r="I5" s="94"/>
      <c r="J5" s="94"/>
      <c r="K5" s="41"/>
      <c r="L5" s="41"/>
      <c r="M5" s="53"/>
      <c r="O5" s="41"/>
    </row>
    <row r="6" spans="3:15" ht="19.5" customHeight="1" hidden="1">
      <c r="C6" s="27"/>
      <c r="D6" s="27"/>
      <c r="E6" s="27"/>
      <c r="F6" s="27"/>
      <c r="G6" s="27"/>
      <c r="I6" s="79"/>
      <c r="J6" s="79"/>
      <c r="K6" s="79"/>
      <c r="M6" s="53"/>
      <c r="N6" s="79"/>
      <c r="O6" s="79"/>
    </row>
    <row r="7" spans="3:15" ht="76.5" customHeight="1" hidden="1">
      <c r="C7" s="27"/>
      <c r="D7" s="27"/>
      <c r="E7" s="27"/>
      <c r="F7" s="27"/>
      <c r="G7" s="27"/>
      <c r="H7" s="95"/>
      <c r="I7" s="96"/>
      <c r="J7" s="96"/>
      <c r="K7" s="96"/>
      <c r="L7" s="96"/>
      <c r="M7" s="96"/>
      <c r="N7" s="96"/>
      <c r="O7" s="96"/>
    </row>
    <row r="8" spans="3:20" ht="91.5" hidden="1">
      <c r="C8" s="27"/>
      <c r="D8" s="27"/>
      <c r="E8" s="27"/>
      <c r="F8" s="27"/>
      <c r="G8" s="27"/>
      <c r="H8" s="27"/>
      <c r="I8" s="97"/>
      <c r="J8" s="97"/>
      <c r="K8" s="97"/>
      <c r="L8" s="97"/>
      <c r="M8" s="97"/>
      <c r="N8" s="97"/>
      <c r="O8" s="97"/>
      <c r="T8" s="24"/>
    </row>
    <row r="9" spans="3:15" ht="91.5" hidden="1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3:15" ht="91.5" hidden="1">
      <c r="C10" s="27"/>
      <c r="D10" s="27"/>
      <c r="E10" s="27"/>
      <c r="F10" s="27"/>
      <c r="G10" s="27"/>
      <c r="H10" s="27"/>
      <c r="I10" s="27"/>
      <c r="J10" s="108" t="s">
        <v>27</v>
      </c>
      <c r="K10" s="108"/>
      <c r="L10" s="108"/>
      <c r="M10" s="108"/>
      <c r="N10" s="108"/>
      <c r="O10" s="108"/>
    </row>
    <row r="11" spans="3:15" ht="91.5" hidden="1">
      <c r="C11" s="27"/>
      <c r="D11" s="27"/>
      <c r="E11" s="27"/>
      <c r="F11" s="27"/>
      <c r="G11" s="27"/>
      <c r="H11" s="27"/>
      <c r="I11" s="27"/>
      <c r="J11" s="91"/>
      <c r="K11" s="91"/>
      <c r="L11" s="91"/>
      <c r="M11" s="91"/>
      <c r="N11" s="91"/>
      <c r="O11" s="91"/>
    </row>
    <row r="12" spans="3:15" ht="91.5" hidden="1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3:15" ht="91.5" hidden="1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3:20" ht="82.5" customHeight="1">
      <c r="C14" s="92" t="s">
        <v>86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33"/>
      <c r="Q14" s="33"/>
      <c r="R14" s="33"/>
      <c r="S14" s="33"/>
      <c r="T14" s="33"/>
    </row>
    <row r="15" spans="3:20" ht="39.75" customHeight="1" hidden="1">
      <c r="C15" s="92" t="s">
        <v>79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33"/>
      <c r="Q15" s="33"/>
      <c r="R15" s="33"/>
      <c r="S15" s="33"/>
      <c r="T15" s="33"/>
    </row>
    <row r="16" spans="3:20" ht="69" customHeight="1"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2" t="s">
        <v>80</v>
      </c>
      <c r="O16" s="75"/>
      <c r="P16" s="33"/>
      <c r="Q16" s="33"/>
      <c r="R16" s="33"/>
      <c r="S16" s="33"/>
      <c r="T16" s="33"/>
    </row>
    <row r="17" spans="3:20" ht="66" customHeight="1"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2" t="s">
        <v>87</v>
      </c>
      <c r="O17" s="83"/>
      <c r="P17" s="33"/>
      <c r="Q17" s="33"/>
      <c r="R17" s="33"/>
      <c r="S17" s="33"/>
      <c r="T17" s="33"/>
    </row>
    <row r="18" spans="3:32" ht="72" customHeight="1">
      <c r="C18" s="74"/>
      <c r="D18" s="78" t="s">
        <v>82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</row>
    <row r="19" spans="3:15" ht="72" customHeight="1">
      <c r="C19" s="26"/>
      <c r="D19" s="26"/>
      <c r="E19" s="26"/>
      <c r="F19" s="26"/>
      <c r="G19" s="131"/>
      <c r="H19" s="131"/>
      <c r="I19" s="26"/>
      <c r="J19" s="26"/>
      <c r="K19" s="26"/>
      <c r="L19" s="26"/>
      <c r="M19" s="26"/>
      <c r="N19" s="26"/>
      <c r="O19" s="47"/>
    </row>
    <row r="20" spans="3:15" ht="72" customHeight="1">
      <c r="C20" s="26"/>
      <c r="D20" s="26"/>
      <c r="E20" s="26"/>
      <c r="F20" s="26"/>
      <c r="G20" s="26"/>
      <c r="H20" s="26"/>
      <c r="I20" s="53"/>
      <c r="J20" s="26"/>
      <c r="K20" s="26"/>
      <c r="L20" s="26"/>
      <c r="M20" s="26"/>
      <c r="N20" s="26"/>
      <c r="O20" s="47"/>
    </row>
    <row r="21" spans="3:15" ht="12" customHeight="1">
      <c r="C21" s="101" t="s">
        <v>13</v>
      </c>
      <c r="D21" s="114" t="s">
        <v>65</v>
      </c>
      <c r="E21" s="115"/>
      <c r="F21" s="115"/>
      <c r="G21" s="116"/>
      <c r="H21" s="101" t="s">
        <v>66</v>
      </c>
      <c r="I21" s="101" t="s">
        <v>36</v>
      </c>
      <c r="J21" s="101" t="s">
        <v>37</v>
      </c>
      <c r="K21" s="101" t="s">
        <v>67</v>
      </c>
      <c r="L21" s="54"/>
      <c r="M21" s="54"/>
      <c r="N21" s="104" t="s">
        <v>16</v>
      </c>
      <c r="O21" s="104" t="s">
        <v>38</v>
      </c>
    </row>
    <row r="22" spans="3:15" ht="12" customHeight="1">
      <c r="C22" s="102"/>
      <c r="D22" s="117"/>
      <c r="E22" s="118"/>
      <c r="F22" s="118"/>
      <c r="G22" s="119"/>
      <c r="H22" s="102"/>
      <c r="I22" s="102"/>
      <c r="J22" s="102"/>
      <c r="K22" s="102"/>
      <c r="L22" s="55"/>
      <c r="M22" s="55"/>
      <c r="N22" s="104"/>
      <c r="O22" s="104"/>
    </row>
    <row r="23" spans="3:15" ht="12" customHeight="1">
      <c r="C23" s="102"/>
      <c r="D23" s="117"/>
      <c r="E23" s="118"/>
      <c r="F23" s="118"/>
      <c r="G23" s="119"/>
      <c r="H23" s="102"/>
      <c r="I23" s="102"/>
      <c r="J23" s="102"/>
      <c r="K23" s="102"/>
      <c r="L23" s="55"/>
      <c r="M23" s="55"/>
      <c r="N23" s="104"/>
      <c r="O23" s="104"/>
    </row>
    <row r="24" spans="3:15" ht="409.5" customHeight="1">
      <c r="C24" s="103"/>
      <c r="D24" s="120"/>
      <c r="E24" s="121"/>
      <c r="F24" s="121"/>
      <c r="G24" s="122"/>
      <c r="H24" s="103"/>
      <c r="I24" s="103"/>
      <c r="J24" s="103"/>
      <c r="K24" s="103"/>
      <c r="L24" s="56" t="s">
        <v>60</v>
      </c>
      <c r="M24" s="56" t="s">
        <v>61</v>
      </c>
      <c r="N24" s="104"/>
      <c r="O24" s="104"/>
    </row>
    <row r="25" spans="3:15" ht="309.75" customHeight="1">
      <c r="C25" s="29">
        <v>1</v>
      </c>
      <c r="D25" s="109" t="s">
        <v>68</v>
      </c>
      <c r="E25" s="110"/>
      <c r="F25" s="110"/>
      <c r="G25" s="111"/>
      <c r="H25" s="49"/>
      <c r="I25" s="49">
        <v>140</v>
      </c>
      <c r="J25" s="49">
        <v>140</v>
      </c>
      <c r="K25" s="49">
        <v>11450</v>
      </c>
      <c r="L25" s="49"/>
      <c r="M25" s="49"/>
      <c r="N25" s="49">
        <v>12000</v>
      </c>
      <c r="O25" s="50"/>
    </row>
    <row r="26" spans="3:15" ht="266.25" customHeight="1">
      <c r="C26" s="22">
        <v>2</v>
      </c>
      <c r="D26" s="123" t="s">
        <v>25</v>
      </c>
      <c r="E26" s="124"/>
      <c r="F26" s="124"/>
      <c r="G26" s="125"/>
      <c r="H26" s="49"/>
      <c r="I26" s="49"/>
      <c r="J26" s="49"/>
      <c r="K26" s="49">
        <v>6000</v>
      </c>
      <c r="L26" s="49"/>
      <c r="M26" s="49"/>
      <c r="N26" s="49">
        <v>1600</v>
      </c>
      <c r="O26" s="49">
        <v>100</v>
      </c>
    </row>
    <row r="27" spans="3:15" ht="266.25" customHeight="1">
      <c r="C27" s="22">
        <v>3</v>
      </c>
      <c r="D27" s="123" t="s">
        <v>26</v>
      </c>
      <c r="E27" s="124"/>
      <c r="F27" s="124"/>
      <c r="G27" s="125"/>
      <c r="H27" s="49"/>
      <c r="I27" s="49"/>
      <c r="J27" s="49"/>
      <c r="K27" s="49">
        <v>143430</v>
      </c>
      <c r="L27" s="49"/>
      <c r="M27" s="49"/>
      <c r="N27" s="49">
        <v>100</v>
      </c>
      <c r="O27" s="50"/>
    </row>
    <row r="28" spans="3:15" ht="409.5" customHeight="1">
      <c r="C28" s="46">
        <v>2</v>
      </c>
      <c r="D28" s="105" t="s">
        <v>24</v>
      </c>
      <c r="E28" s="106"/>
      <c r="F28" s="106"/>
      <c r="G28" s="107"/>
      <c r="H28" s="51"/>
      <c r="I28" s="52">
        <v>39</v>
      </c>
      <c r="J28" s="52">
        <v>27</v>
      </c>
      <c r="K28" s="52">
        <v>3760</v>
      </c>
      <c r="L28" s="52"/>
      <c r="M28" s="52"/>
      <c r="N28" s="52">
        <v>24500</v>
      </c>
      <c r="O28" s="52"/>
    </row>
    <row r="29" spans="3:15" ht="270" customHeight="1">
      <c r="C29" s="28">
        <v>1</v>
      </c>
      <c r="D29" s="98" t="s">
        <v>17</v>
      </c>
      <c r="E29" s="112"/>
      <c r="F29" s="112"/>
      <c r="G29" s="113"/>
      <c r="H29" s="51"/>
      <c r="I29" s="52">
        <v>12</v>
      </c>
      <c r="J29" s="52"/>
      <c r="K29" s="52">
        <v>2500</v>
      </c>
      <c r="L29" s="52"/>
      <c r="M29" s="52"/>
      <c r="N29" s="52">
        <v>18000</v>
      </c>
      <c r="O29" s="52"/>
    </row>
    <row r="30" spans="3:15" ht="270" customHeight="1">
      <c r="C30" s="28">
        <v>2</v>
      </c>
      <c r="D30" s="98" t="s">
        <v>33</v>
      </c>
      <c r="E30" s="112"/>
      <c r="F30" s="112"/>
      <c r="G30" s="113"/>
      <c r="H30" s="51"/>
      <c r="I30" s="52">
        <v>27</v>
      </c>
      <c r="J30" s="52">
        <v>27</v>
      </c>
      <c r="K30" s="52">
        <v>1260</v>
      </c>
      <c r="L30" s="52"/>
      <c r="M30" s="52"/>
      <c r="N30" s="52">
        <v>6500</v>
      </c>
      <c r="O30" s="52"/>
    </row>
    <row r="31" spans="3:15" ht="231.75" customHeight="1">
      <c r="C31" s="46">
        <v>3</v>
      </c>
      <c r="D31" s="105" t="s">
        <v>23</v>
      </c>
      <c r="E31" s="106"/>
      <c r="F31" s="106"/>
      <c r="G31" s="107"/>
      <c r="H31" s="51">
        <v>469</v>
      </c>
      <c r="I31" s="52">
        <v>5654.8</v>
      </c>
      <c r="J31" s="52">
        <v>2430</v>
      </c>
      <c r="K31" s="52">
        <v>251356</v>
      </c>
      <c r="L31" s="52">
        <v>600</v>
      </c>
      <c r="M31" s="52">
        <v>600</v>
      </c>
      <c r="N31" s="52">
        <v>224160</v>
      </c>
      <c r="O31" s="52">
        <v>100</v>
      </c>
    </row>
    <row r="32" spans="3:15" ht="261" customHeight="1">
      <c r="C32" s="28">
        <v>1</v>
      </c>
      <c r="D32" s="98" t="s">
        <v>18</v>
      </c>
      <c r="E32" s="112"/>
      <c r="F32" s="112"/>
      <c r="G32" s="113"/>
      <c r="H32" s="51">
        <v>399</v>
      </c>
      <c r="I32" s="52">
        <v>1500</v>
      </c>
      <c r="J32" s="52">
        <v>1410</v>
      </c>
      <c r="K32" s="52">
        <v>40772</v>
      </c>
      <c r="L32" s="52">
        <v>600</v>
      </c>
      <c r="M32" s="52">
        <v>600</v>
      </c>
      <c r="N32" s="52"/>
      <c r="O32" s="52"/>
    </row>
    <row r="33" spans="3:15" ht="261" customHeight="1">
      <c r="C33" s="28">
        <v>2</v>
      </c>
      <c r="D33" s="98" t="s">
        <v>19</v>
      </c>
      <c r="E33" s="112"/>
      <c r="F33" s="112"/>
      <c r="G33" s="113"/>
      <c r="H33" s="51"/>
      <c r="I33" s="52">
        <v>1000</v>
      </c>
      <c r="J33" s="52"/>
      <c r="K33" s="52">
        <v>48588</v>
      </c>
      <c r="L33" s="52"/>
      <c r="M33" s="52"/>
      <c r="N33" s="52">
        <v>13350</v>
      </c>
      <c r="O33" s="52"/>
    </row>
    <row r="34" spans="3:15" ht="261" customHeight="1">
      <c r="C34" s="28">
        <v>3</v>
      </c>
      <c r="D34" s="98" t="s">
        <v>20</v>
      </c>
      <c r="E34" s="112"/>
      <c r="F34" s="112"/>
      <c r="G34" s="113"/>
      <c r="H34" s="51"/>
      <c r="I34" s="52">
        <v>1140</v>
      </c>
      <c r="J34" s="52"/>
      <c r="K34" s="52">
        <v>29244</v>
      </c>
      <c r="L34" s="52"/>
      <c r="M34" s="52"/>
      <c r="N34" s="52">
        <v>36210</v>
      </c>
      <c r="O34" s="52"/>
    </row>
    <row r="35" spans="3:15" ht="261" customHeight="1">
      <c r="C35" s="28">
        <v>4</v>
      </c>
      <c r="D35" s="98" t="s">
        <v>21</v>
      </c>
      <c r="E35" s="112"/>
      <c r="F35" s="112"/>
      <c r="G35" s="113"/>
      <c r="H35" s="51">
        <v>70</v>
      </c>
      <c r="I35" s="52">
        <v>1155</v>
      </c>
      <c r="J35" s="52">
        <v>960</v>
      </c>
      <c r="K35" s="52">
        <v>64074</v>
      </c>
      <c r="L35" s="52"/>
      <c r="M35" s="52"/>
      <c r="N35" s="52">
        <v>104000</v>
      </c>
      <c r="O35" s="52"/>
    </row>
    <row r="36" spans="3:15" ht="261" customHeight="1">
      <c r="C36" s="28">
        <v>5</v>
      </c>
      <c r="D36" s="98" t="s">
        <v>31</v>
      </c>
      <c r="E36" s="112"/>
      <c r="F36" s="112"/>
      <c r="G36" s="113"/>
      <c r="H36" s="51"/>
      <c r="I36" s="52">
        <v>500</v>
      </c>
      <c r="J36" s="52"/>
      <c r="K36" s="52">
        <v>27268</v>
      </c>
      <c r="L36" s="52"/>
      <c r="M36" s="52"/>
      <c r="N36" s="52">
        <v>42000</v>
      </c>
      <c r="O36" s="52">
        <v>23</v>
      </c>
    </row>
    <row r="37" spans="3:15" ht="261" customHeight="1">
      <c r="C37" s="28">
        <v>6</v>
      </c>
      <c r="D37" s="30" t="s">
        <v>28</v>
      </c>
      <c r="E37" s="31"/>
      <c r="F37" s="31"/>
      <c r="G37" s="32"/>
      <c r="H37" s="51"/>
      <c r="I37" s="52">
        <v>50</v>
      </c>
      <c r="J37" s="52"/>
      <c r="K37" s="52">
        <v>7000</v>
      </c>
      <c r="L37" s="52"/>
      <c r="M37" s="52"/>
      <c r="N37" s="52"/>
      <c r="O37" s="52">
        <v>35</v>
      </c>
    </row>
    <row r="38" spans="3:15" ht="261" customHeight="1">
      <c r="C38" s="28">
        <v>7</v>
      </c>
      <c r="D38" s="98" t="s">
        <v>29</v>
      </c>
      <c r="E38" s="112"/>
      <c r="F38" s="112"/>
      <c r="G38" s="113"/>
      <c r="H38" s="51"/>
      <c r="I38" s="52">
        <v>55</v>
      </c>
      <c r="J38" s="52">
        <v>60</v>
      </c>
      <c r="K38" s="52">
        <v>2600</v>
      </c>
      <c r="L38" s="52"/>
      <c r="M38" s="52"/>
      <c r="N38" s="52"/>
      <c r="O38" s="52">
        <v>37</v>
      </c>
    </row>
    <row r="39" spans="3:15" ht="261" customHeight="1">
      <c r="C39" s="28">
        <v>8</v>
      </c>
      <c r="D39" s="98" t="s">
        <v>30</v>
      </c>
      <c r="E39" s="112"/>
      <c r="F39" s="112"/>
      <c r="G39" s="113"/>
      <c r="H39" s="51"/>
      <c r="I39" s="52">
        <v>130</v>
      </c>
      <c r="J39" s="52"/>
      <c r="K39" s="52">
        <v>4660</v>
      </c>
      <c r="L39" s="52"/>
      <c r="M39" s="52"/>
      <c r="N39" s="52">
        <v>23600</v>
      </c>
      <c r="O39" s="52"/>
    </row>
    <row r="40" spans="3:15" ht="261" customHeight="1">
      <c r="C40" s="28">
        <v>9</v>
      </c>
      <c r="D40" s="98" t="s">
        <v>32</v>
      </c>
      <c r="E40" s="112"/>
      <c r="F40" s="112"/>
      <c r="G40" s="113"/>
      <c r="H40" s="51"/>
      <c r="I40" s="52">
        <v>124.8</v>
      </c>
      <c r="J40" s="52"/>
      <c r="K40" s="52">
        <v>8750</v>
      </c>
      <c r="L40" s="52"/>
      <c r="M40" s="52"/>
      <c r="N40" s="52">
        <v>5000</v>
      </c>
      <c r="O40" s="52">
        <v>5</v>
      </c>
    </row>
    <row r="41" spans="3:15" ht="312" customHeight="1">
      <c r="C41" s="28"/>
      <c r="D41" s="98" t="s">
        <v>83</v>
      </c>
      <c r="E41" s="99"/>
      <c r="F41" s="99"/>
      <c r="G41" s="100"/>
      <c r="H41" s="51"/>
      <c r="I41" s="52"/>
      <c r="J41" s="52"/>
      <c r="K41" s="52">
        <v>18400</v>
      </c>
      <c r="L41" s="52"/>
      <c r="M41" s="52"/>
      <c r="N41" s="52"/>
      <c r="O41" s="52"/>
    </row>
    <row r="42" spans="3:15" ht="270.75" customHeight="1">
      <c r="C42" s="7"/>
      <c r="D42" s="128" t="s">
        <v>0</v>
      </c>
      <c r="E42" s="129"/>
      <c r="F42" s="129"/>
      <c r="G42" s="130"/>
      <c r="H42" s="76">
        <f>H35+H32</f>
        <v>469</v>
      </c>
      <c r="I42" s="76">
        <f aca="true" t="shared" si="0" ref="I42:O42">SUM(I32:I41,I29:I30,I25:I27)</f>
        <v>5833.8</v>
      </c>
      <c r="J42" s="76">
        <f t="shared" si="0"/>
        <v>2597</v>
      </c>
      <c r="K42" s="76">
        <f t="shared" si="0"/>
        <v>415996</v>
      </c>
      <c r="L42" s="76">
        <f t="shared" si="0"/>
        <v>600</v>
      </c>
      <c r="M42" s="76">
        <f t="shared" si="0"/>
        <v>600</v>
      </c>
      <c r="N42" s="76">
        <f t="shared" si="0"/>
        <v>262360</v>
      </c>
      <c r="O42" s="76">
        <f t="shared" si="0"/>
        <v>200</v>
      </c>
    </row>
    <row r="43" spans="3:15" ht="45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3:15" ht="57">
      <c r="C44" s="126"/>
      <c r="D44" s="126"/>
      <c r="E44" s="126"/>
      <c r="F44" s="126"/>
      <c r="G44" s="126"/>
      <c r="H44" s="9"/>
      <c r="I44" s="10"/>
      <c r="J44" s="10"/>
      <c r="K44" s="10"/>
      <c r="L44" s="10"/>
      <c r="M44" s="10"/>
      <c r="N44" s="10"/>
      <c r="O44" s="10"/>
    </row>
    <row r="45" spans="3:15" ht="57">
      <c r="C45" s="126"/>
      <c r="D45" s="126"/>
      <c r="E45" s="126"/>
      <c r="F45" s="126"/>
      <c r="G45" s="126"/>
      <c r="H45" s="126"/>
      <c r="I45" s="10"/>
      <c r="J45" s="10"/>
      <c r="K45" s="127"/>
      <c r="L45" s="127"/>
      <c r="M45" s="127"/>
      <c r="N45" s="127"/>
      <c r="O45" s="127"/>
    </row>
    <row r="46" spans="3:15" ht="23.25">
      <c r="C46" s="11"/>
      <c r="D46" s="12"/>
      <c r="E46" s="12"/>
      <c r="F46" s="12"/>
      <c r="G46" s="12"/>
      <c r="H46" s="45"/>
      <c r="I46" s="45"/>
      <c r="J46" s="12"/>
      <c r="K46" s="12"/>
      <c r="L46" s="12"/>
      <c r="M46" s="12"/>
      <c r="N46" s="12"/>
      <c r="O46" s="12"/>
    </row>
    <row r="47" spans="3:15" ht="264.75" customHeight="1">
      <c r="C47" s="23"/>
      <c r="D47" s="82" t="s">
        <v>63</v>
      </c>
      <c r="G47" s="80"/>
      <c r="H47" s="57"/>
      <c r="I47" s="57"/>
      <c r="J47" s="33"/>
      <c r="K47" s="33" t="s">
        <v>64</v>
      </c>
      <c r="L47" s="33"/>
      <c r="M47" s="33"/>
      <c r="N47" s="77"/>
      <c r="O47" s="77"/>
    </row>
    <row r="48" spans="3:15" ht="60">
      <c r="C48" s="13"/>
      <c r="D48" s="81"/>
      <c r="H48" s="17"/>
      <c r="I48" s="17"/>
      <c r="J48" s="13"/>
      <c r="K48" s="13"/>
      <c r="L48" s="13"/>
      <c r="M48" s="13"/>
      <c r="N48" s="13"/>
      <c r="O48" s="13"/>
    </row>
    <row r="49" spans="3:15" ht="59.25">
      <c r="C49" s="13"/>
      <c r="D49" s="21"/>
      <c r="E49" s="21"/>
      <c r="F49" s="21"/>
      <c r="G49" s="21"/>
      <c r="H49" s="21"/>
      <c r="I49" s="21"/>
      <c r="J49" s="13"/>
      <c r="K49" s="13"/>
      <c r="L49" s="13"/>
      <c r="M49" s="13"/>
      <c r="N49" s="13"/>
      <c r="O49" s="13"/>
    </row>
    <row r="50" spans="3:15" ht="18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3:15" ht="18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3:15" ht="18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3:15" ht="18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3:15" ht="18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3:15" ht="18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3:15" ht="18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3:15" ht="18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3:15" ht="18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3:15" ht="18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3:15" ht="18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3:15" ht="18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3:15" ht="18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3:15" ht="18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2.75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  <row r="1427" ht="12.75">
      <c r="C1427"/>
    </row>
    <row r="1428" ht="12.75">
      <c r="C1428"/>
    </row>
    <row r="1429" ht="12.75">
      <c r="C1429"/>
    </row>
    <row r="1430" ht="12.75">
      <c r="C1430"/>
    </row>
    <row r="1431" ht="12.75">
      <c r="C1431"/>
    </row>
    <row r="1432" ht="12.75">
      <c r="C1432"/>
    </row>
    <row r="1433" ht="12.75">
      <c r="C1433"/>
    </row>
    <row r="1434" ht="12.75">
      <c r="C1434"/>
    </row>
    <row r="1435" ht="12.75">
      <c r="C1435"/>
    </row>
    <row r="1436" ht="12.75">
      <c r="C1436"/>
    </row>
    <row r="1437" ht="12.75">
      <c r="C1437"/>
    </row>
    <row r="1438" ht="12.75">
      <c r="C1438"/>
    </row>
    <row r="1439" ht="12.75">
      <c r="C1439"/>
    </row>
    <row r="1440" ht="12.75">
      <c r="C1440"/>
    </row>
    <row r="1441" ht="12.75">
      <c r="C1441"/>
    </row>
    <row r="1442" ht="12.75">
      <c r="C1442"/>
    </row>
    <row r="1443" ht="12.75">
      <c r="C1443"/>
    </row>
    <row r="1444" ht="12.75">
      <c r="C1444"/>
    </row>
    <row r="1445" ht="12.75">
      <c r="C1445"/>
    </row>
    <row r="1446" ht="12.75">
      <c r="C1446"/>
    </row>
    <row r="1447" ht="12.75">
      <c r="C1447"/>
    </row>
    <row r="1448" ht="12.75">
      <c r="C1448"/>
    </row>
    <row r="1449" ht="12.75">
      <c r="C1449"/>
    </row>
    <row r="1450" ht="12.75">
      <c r="C1450"/>
    </row>
    <row r="1451" ht="12.75">
      <c r="C1451"/>
    </row>
    <row r="1452" ht="12.75">
      <c r="C1452"/>
    </row>
    <row r="1453" ht="12.75">
      <c r="C1453"/>
    </row>
  </sheetData>
  <sheetProtection/>
  <mergeCells count="36">
    <mergeCell ref="D33:G33"/>
    <mergeCell ref="D31:G31"/>
    <mergeCell ref="D30:G30"/>
    <mergeCell ref="D32:G32"/>
    <mergeCell ref="D29:G29"/>
    <mergeCell ref="G19:H19"/>
    <mergeCell ref="I21:I24"/>
    <mergeCell ref="D26:G26"/>
    <mergeCell ref="D27:G27"/>
    <mergeCell ref="C45:H45"/>
    <mergeCell ref="K45:O45"/>
    <mergeCell ref="C44:G44"/>
    <mergeCell ref="D42:G42"/>
    <mergeCell ref="D34:G34"/>
    <mergeCell ref="D35:G35"/>
    <mergeCell ref="D40:G40"/>
    <mergeCell ref="D25:G25"/>
    <mergeCell ref="J21:J24"/>
    <mergeCell ref="D38:G38"/>
    <mergeCell ref="D36:G36"/>
    <mergeCell ref="D39:G39"/>
    <mergeCell ref="C15:O15"/>
    <mergeCell ref="O21:O24"/>
    <mergeCell ref="D21:G24"/>
    <mergeCell ref="H21:H24"/>
    <mergeCell ref="K21:K24"/>
    <mergeCell ref="J11:O11"/>
    <mergeCell ref="C14:O14"/>
    <mergeCell ref="H5:J5"/>
    <mergeCell ref="H7:O7"/>
    <mergeCell ref="I8:O8"/>
    <mergeCell ref="D41:G41"/>
    <mergeCell ref="C21:C24"/>
    <mergeCell ref="N21:N24"/>
    <mergeCell ref="D28:G28"/>
    <mergeCell ref="J10:O10"/>
  </mergeCells>
  <printOptions/>
  <pageMargins left="0.7874015748031497" right="0.7874015748031497" top="0.984251968503937" bottom="0.59" header="0.5118110236220472" footer="0.57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S1377"/>
  <sheetViews>
    <sheetView tabSelected="1" view="pageBreakPreview" zoomScale="25" zoomScaleNormal="25" zoomScaleSheetLayoutView="25" zoomScalePageLayoutView="0" workbookViewId="0" topLeftCell="A16">
      <selection activeCell="P10" sqref="P10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127.25390625" style="1" customWidth="1"/>
    <col min="4" max="4" width="56.625" style="0" customWidth="1"/>
    <col min="5" max="6" width="47.375" style="0" hidden="1" customWidth="1"/>
    <col min="7" max="7" width="46.875" style="0" hidden="1" customWidth="1"/>
    <col min="8" max="19" width="51.75390625" style="0" customWidth="1"/>
    <col min="20" max="29" width="11.375" style="0" customWidth="1"/>
  </cols>
  <sheetData>
    <row r="3" ht="45.75">
      <c r="Q3" s="83" t="s">
        <v>58</v>
      </c>
    </row>
    <row r="5" spans="3:19" ht="42" customHeight="1">
      <c r="C5" s="2"/>
      <c r="D5" s="2"/>
      <c r="E5" s="2"/>
      <c r="F5" s="2"/>
      <c r="G5" s="2"/>
      <c r="H5" s="2"/>
      <c r="I5" s="3"/>
      <c r="J5" s="163" t="s">
        <v>69</v>
      </c>
      <c r="K5" s="163"/>
      <c r="L5" s="163"/>
      <c r="M5" s="163"/>
      <c r="N5" s="163"/>
      <c r="O5" s="163"/>
      <c r="P5" s="163"/>
      <c r="Q5" s="163"/>
      <c r="R5" s="163"/>
      <c r="S5" s="163"/>
    </row>
    <row r="6" spans="3:19" ht="6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3:19" ht="91.5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" t="s">
        <v>88</v>
      </c>
      <c r="R7" s="2"/>
      <c r="S7" s="2"/>
    </row>
    <row r="8" spans="3:19" ht="90">
      <c r="C8" s="164" t="s">
        <v>78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</row>
    <row r="9" spans="3:19" ht="90"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</row>
    <row r="10" spans="3:19" ht="60.75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3:19" ht="189.75" customHeight="1">
      <c r="C11" s="16"/>
      <c r="D11" s="34"/>
      <c r="E11" s="34"/>
      <c r="F11" s="35"/>
      <c r="G11" s="73" t="s">
        <v>23</v>
      </c>
      <c r="H11" s="73"/>
      <c r="I11" s="73"/>
      <c r="J11" s="168" t="s">
        <v>23</v>
      </c>
      <c r="K11" s="168"/>
      <c r="L11" s="168"/>
      <c r="M11" s="168"/>
      <c r="N11" s="168"/>
      <c r="O11" s="73"/>
      <c r="P11" s="73"/>
      <c r="Q11" s="73"/>
      <c r="R11" s="73"/>
      <c r="S11" s="15"/>
    </row>
    <row r="12" spans="3:19" ht="23.25"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3:19" ht="18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3:19" ht="61.5">
      <c r="C14" s="18"/>
      <c r="D14" s="18"/>
      <c r="E14" s="18"/>
      <c r="F14" s="18"/>
      <c r="G14" s="18"/>
      <c r="H14" s="85" t="s">
        <v>34</v>
      </c>
      <c r="I14" s="86"/>
      <c r="J14" s="87"/>
      <c r="K14" s="19"/>
      <c r="L14" s="13"/>
      <c r="M14" s="13"/>
      <c r="N14" s="13"/>
      <c r="O14" s="13"/>
      <c r="P14" s="13"/>
      <c r="Q14" s="13"/>
      <c r="R14" s="13"/>
      <c r="S14" s="13"/>
    </row>
    <row r="15" spans="3:19" ht="61.5">
      <c r="C15" s="13"/>
      <c r="D15" s="13"/>
      <c r="E15" s="13"/>
      <c r="F15" s="13"/>
      <c r="G15" s="13"/>
      <c r="H15" s="80"/>
      <c r="I15" s="80"/>
      <c r="J15" s="88"/>
      <c r="K15" s="20"/>
      <c r="L15" s="13"/>
      <c r="M15" s="13"/>
      <c r="N15" s="13"/>
      <c r="O15" s="13"/>
      <c r="P15" s="13"/>
      <c r="Q15" s="13"/>
      <c r="R15" s="47"/>
      <c r="S15" s="13"/>
    </row>
    <row r="16" spans="3:19" ht="18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3:19" ht="12.75">
      <c r="C17" s="132"/>
      <c r="D17" s="135" t="s">
        <v>1</v>
      </c>
      <c r="E17" s="136"/>
      <c r="F17" s="136"/>
      <c r="G17" s="137"/>
      <c r="H17" s="144" t="s">
        <v>2</v>
      </c>
      <c r="I17" s="144" t="s">
        <v>3</v>
      </c>
      <c r="J17" s="144" t="s">
        <v>4</v>
      </c>
      <c r="K17" s="144" t="s">
        <v>5</v>
      </c>
      <c r="L17" s="144" t="s">
        <v>6</v>
      </c>
      <c r="M17" s="144" t="s">
        <v>7</v>
      </c>
      <c r="N17" s="144" t="s">
        <v>8</v>
      </c>
      <c r="O17" s="144" t="s">
        <v>9</v>
      </c>
      <c r="P17" s="144" t="s">
        <v>10</v>
      </c>
      <c r="Q17" s="144" t="s">
        <v>11</v>
      </c>
      <c r="R17" s="144" t="s">
        <v>12</v>
      </c>
      <c r="S17" s="147" t="s">
        <v>0</v>
      </c>
    </row>
    <row r="18" spans="3:19" ht="12.75">
      <c r="C18" s="133"/>
      <c r="D18" s="138"/>
      <c r="E18" s="139"/>
      <c r="F18" s="139"/>
      <c r="G18" s="140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7"/>
    </row>
    <row r="19" spans="3:19" ht="12.75">
      <c r="C19" s="133"/>
      <c r="D19" s="138"/>
      <c r="E19" s="139"/>
      <c r="F19" s="139"/>
      <c r="G19" s="140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7"/>
    </row>
    <row r="20" spans="3:19" ht="72.75" customHeight="1">
      <c r="C20" s="134"/>
      <c r="D20" s="141"/>
      <c r="E20" s="142"/>
      <c r="F20" s="142"/>
      <c r="G20" s="143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7"/>
    </row>
    <row r="21" spans="3:19" ht="129.75" customHeight="1">
      <c r="C21" s="59" t="s">
        <v>14</v>
      </c>
      <c r="D21" s="157">
        <v>104</v>
      </c>
      <c r="E21" s="158"/>
      <c r="F21" s="158"/>
      <c r="G21" s="159"/>
      <c r="H21" s="67">
        <v>70</v>
      </c>
      <c r="I21" s="67">
        <v>60</v>
      </c>
      <c r="J21" s="67">
        <v>20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20</v>
      </c>
      <c r="Q21" s="67">
        <v>55</v>
      </c>
      <c r="R21" s="67">
        <v>70</v>
      </c>
      <c r="S21" s="68">
        <f aca="true" t="shared" si="0" ref="S21:S26">SUM(D21:R21)</f>
        <v>399</v>
      </c>
    </row>
    <row r="22" spans="3:19" ht="129.75" customHeight="1">
      <c r="C22" s="59" t="s">
        <v>40</v>
      </c>
      <c r="D22" s="157">
        <v>150</v>
      </c>
      <c r="E22" s="158"/>
      <c r="F22" s="158"/>
      <c r="G22" s="159"/>
      <c r="H22" s="67">
        <v>150</v>
      </c>
      <c r="I22" s="67">
        <v>150</v>
      </c>
      <c r="J22" s="67">
        <v>100</v>
      </c>
      <c r="K22" s="67">
        <v>135</v>
      </c>
      <c r="L22" s="67">
        <v>135</v>
      </c>
      <c r="M22" s="67">
        <v>90</v>
      </c>
      <c r="N22" s="67">
        <v>90</v>
      </c>
      <c r="O22" s="67">
        <v>100</v>
      </c>
      <c r="P22" s="67">
        <v>100</v>
      </c>
      <c r="Q22" s="67">
        <v>150</v>
      </c>
      <c r="R22" s="67">
        <v>150</v>
      </c>
      <c r="S22" s="68">
        <f t="shared" si="0"/>
        <v>1500</v>
      </c>
    </row>
    <row r="23" spans="3:19" ht="129.75" customHeight="1">
      <c r="C23" s="59" t="s">
        <v>41</v>
      </c>
      <c r="D23" s="157">
        <v>150</v>
      </c>
      <c r="E23" s="158"/>
      <c r="F23" s="158"/>
      <c r="G23" s="159"/>
      <c r="H23" s="67">
        <v>150</v>
      </c>
      <c r="I23" s="67">
        <v>150</v>
      </c>
      <c r="J23" s="67">
        <v>100</v>
      </c>
      <c r="K23" s="67">
        <v>90</v>
      </c>
      <c r="L23" s="67">
        <v>90</v>
      </c>
      <c r="M23" s="67">
        <v>90</v>
      </c>
      <c r="N23" s="67">
        <v>90</v>
      </c>
      <c r="O23" s="67">
        <v>100</v>
      </c>
      <c r="P23" s="67">
        <v>100</v>
      </c>
      <c r="Q23" s="67">
        <v>150</v>
      </c>
      <c r="R23" s="67">
        <v>150</v>
      </c>
      <c r="S23" s="68">
        <f t="shared" si="0"/>
        <v>1410</v>
      </c>
    </row>
    <row r="24" spans="3:19" ht="129.75" customHeight="1">
      <c r="C24" s="60" t="s">
        <v>39</v>
      </c>
      <c r="D24" s="64">
        <v>4600</v>
      </c>
      <c r="E24" s="65"/>
      <c r="F24" s="65"/>
      <c r="G24" s="66"/>
      <c r="H24" s="69">
        <v>4000</v>
      </c>
      <c r="I24" s="69">
        <v>3500</v>
      </c>
      <c r="J24" s="69">
        <v>3500</v>
      </c>
      <c r="K24" s="69">
        <v>3000</v>
      </c>
      <c r="L24" s="69">
        <v>3000</v>
      </c>
      <c r="M24" s="69">
        <v>1300</v>
      </c>
      <c r="N24" s="69">
        <v>1500</v>
      </c>
      <c r="O24" s="69">
        <v>3300</v>
      </c>
      <c r="P24" s="69">
        <v>4000</v>
      </c>
      <c r="Q24" s="69">
        <v>4372</v>
      </c>
      <c r="R24" s="69">
        <v>4700</v>
      </c>
      <c r="S24" s="68">
        <f t="shared" si="0"/>
        <v>40772</v>
      </c>
    </row>
    <row r="25" spans="3:19" ht="129.75" customHeight="1">
      <c r="C25" s="61" t="s">
        <v>42</v>
      </c>
      <c r="D25" s="160">
        <v>165</v>
      </c>
      <c r="E25" s="161"/>
      <c r="F25" s="161"/>
      <c r="G25" s="162"/>
      <c r="H25" s="70">
        <v>165</v>
      </c>
      <c r="I25" s="70">
        <v>80</v>
      </c>
      <c r="J25" s="70">
        <v>45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65</v>
      </c>
      <c r="R25" s="70">
        <v>80</v>
      </c>
      <c r="S25" s="71">
        <f>SUM(D25:R25)</f>
        <v>600</v>
      </c>
    </row>
    <row r="26" spans="3:19" ht="129.75" customHeight="1">
      <c r="C26" s="61" t="s">
        <v>59</v>
      </c>
      <c r="D26" s="160">
        <v>165</v>
      </c>
      <c r="E26" s="161"/>
      <c r="F26" s="161"/>
      <c r="G26" s="162"/>
      <c r="H26" s="70">
        <v>165</v>
      </c>
      <c r="I26" s="70">
        <v>80</v>
      </c>
      <c r="J26" s="70">
        <v>45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65</v>
      </c>
      <c r="R26" s="70">
        <v>80</v>
      </c>
      <c r="S26" s="71">
        <f t="shared" si="0"/>
        <v>600</v>
      </c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spans="3:9" ht="60.75">
      <c r="C33"/>
      <c r="D33" s="17"/>
      <c r="E33" s="17"/>
      <c r="F33" s="17"/>
      <c r="G33" s="17"/>
      <c r="H33" s="17" t="s">
        <v>81</v>
      </c>
      <c r="I33" s="17"/>
    </row>
    <row r="34" spans="3:18" ht="54.75" customHeight="1">
      <c r="C34"/>
      <c r="D34" s="17"/>
      <c r="E34" s="17"/>
      <c r="F34" s="17"/>
      <c r="G34" s="17"/>
      <c r="H34" s="17"/>
      <c r="I34" s="17"/>
      <c r="R34" s="47"/>
    </row>
    <row r="35" ht="12.75" hidden="1">
      <c r="C35"/>
    </row>
    <row r="36" ht="12.75" hidden="1">
      <c r="C36"/>
    </row>
    <row r="37" ht="12.75" hidden="1">
      <c r="C37"/>
    </row>
    <row r="38" ht="12.75" hidden="1">
      <c r="C38"/>
    </row>
    <row r="39" ht="12.75" hidden="1">
      <c r="C39"/>
    </row>
    <row r="40" spans="3:19" ht="12.75">
      <c r="C40" s="132"/>
      <c r="D40" s="135" t="s">
        <v>1</v>
      </c>
      <c r="E40" s="136"/>
      <c r="F40" s="136"/>
      <c r="G40" s="137"/>
      <c r="H40" s="144" t="s">
        <v>2</v>
      </c>
      <c r="I40" s="144" t="s">
        <v>3</v>
      </c>
      <c r="J40" s="144" t="s">
        <v>4</v>
      </c>
      <c r="K40" s="144" t="s">
        <v>5</v>
      </c>
      <c r="L40" s="144" t="s">
        <v>6</v>
      </c>
      <c r="M40" s="144" t="s">
        <v>7</v>
      </c>
      <c r="N40" s="144" t="s">
        <v>8</v>
      </c>
      <c r="O40" s="144" t="s">
        <v>9</v>
      </c>
      <c r="P40" s="144" t="s">
        <v>10</v>
      </c>
      <c r="Q40" s="144" t="s">
        <v>11</v>
      </c>
      <c r="R40" s="144" t="s">
        <v>12</v>
      </c>
      <c r="S40" s="147" t="s">
        <v>0</v>
      </c>
    </row>
    <row r="41" spans="3:19" ht="12.75">
      <c r="C41" s="133"/>
      <c r="D41" s="138"/>
      <c r="E41" s="139"/>
      <c r="F41" s="139"/>
      <c r="G41" s="140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7"/>
    </row>
    <row r="42" spans="3:19" ht="3.75" customHeight="1">
      <c r="C42" s="133"/>
      <c r="D42" s="138"/>
      <c r="E42" s="139"/>
      <c r="F42" s="139"/>
      <c r="G42" s="140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7"/>
    </row>
    <row r="43" spans="3:19" ht="74.25" customHeight="1">
      <c r="C43" s="134"/>
      <c r="D43" s="141"/>
      <c r="E43" s="142"/>
      <c r="F43" s="142"/>
      <c r="G43" s="143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</row>
    <row r="44" spans="3:19" ht="61.5" hidden="1">
      <c r="C44" s="14" t="s">
        <v>14</v>
      </c>
      <c r="D44" s="154"/>
      <c r="E44" s="155"/>
      <c r="F44" s="155"/>
      <c r="G44" s="156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4">
        <f>SUM(D44:R44)</f>
        <v>0</v>
      </c>
    </row>
    <row r="45" spans="3:19" ht="126" customHeight="1">
      <c r="C45" s="59" t="s">
        <v>43</v>
      </c>
      <c r="D45" s="151">
        <v>80</v>
      </c>
      <c r="E45" s="152"/>
      <c r="F45" s="152"/>
      <c r="G45" s="153"/>
      <c r="H45" s="39">
        <v>80</v>
      </c>
      <c r="I45" s="39">
        <v>80</v>
      </c>
      <c r="J45" s="39">
        <v>160</v>
      </c>
      <c r="K45" s="39">
        <v>160</v>
      </c>
      <c r="L45" s="39">
        <v>100</v>
      </c>
      <c r="M45" s="39">
        <v>50</v>
      </c>
      <c r="N45" s="39">
        <v>50</v>
      </c>
      <c r="O45" s="39">
        <v>60</v>
      </c>
      <c r="P45" s="39">
        <v>60</v>
      </c>
      <c r="Q45" s="39">
        <v>60</v>
      </c>
      <c r="R45" s="39">
        <v>60</v>
      </c>
      <c r="S45" s="48">
        <f>SUM(D45:R45)</f>
        <v>1000</v>
      </c>
    </row>
    <row r="46" spans="3:19" ht="126" customHeight="1">
      <c r="C46" s="60" t="s">
        <v>44</v>
      </c>
      <c r="D46" s="151">
        <v>2714</v>
      </c>
      <c r="E46" s="152"/>
      <c r="F46" s="152"/>
      <c r="G46" s="153"/>
      <c r="H46" s="40">
        <v>2340</v>
      </c>
      <c r="I46" s="40">
        <v>1807</v>
      </c>
      <c r="J46" s="40">
        <v>2483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1000</v>
      </c>
      <c r="Q46" s="40">
        <v>1000</v>
      </c>
      <c r="R46" s="40">
        <v>2006</v>
      </c>
      <c r="S46" s="48">
        <f>SUM(D46:R46)</f>
        <v>13350</v>
      </c>
    </row>
    <row r="47" spans="3:19" ht="126" customHeight="1">
      <c r="C47" s="60" t="s">
        <v>45</v>
      </c>
      <c r="D47" s="36">
        <v>5200</v>
      </c>
      <c r="E47" s="37"/>
      <c r="F47" s="37"/>
      <c r="G47" s="38"/>
      <c r="H47" s="40">
        <v>5400</v>
      </c>
      <c r="I47" s="40">
        <v>5100</v>
      </c>
      <c r="J47" s="40">
        <v>4500</v>
      </c>
      <c r="K47" s="40">
        <v>3000</v>
      </c>
      <c r="L47" s="40">
        <v>3000</v>
      </c>
      <c r="M47" s="40">
        <v>2700</v>
      </c>
      <c r="N47" s="40">
        <v>2500</v>
      </c>
      <c r="O47" s="40">
        <v>3600</v>
      </c>
      <c r="P47" s="40">
        <v>4500</v>
      </c>
      <c r="Q47" s="40">
        <v>4588</v>
      </c>
      <c r="R47" s="40">
        <v>4500</v>
      </c>
      <c r="S47" s="48">
        <f>SUM(D47:R47)</f>
        <v>48588</v>
      </c>
    </row>
    <row r="48" spans="3:19" ht="3" customHeight="1">
      <c r="C48" s="6"/>
      <c r="D48" s="165"/>
      <c r="E48" s="166"/>
      <c r="F48" s="166"/>
      <c r="G48" s="16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spans="3:10" ht="12.75">
      <c r="C55"/>
      <c r="H55" s="81"/>
      <c r="I55" s="81"/>
      <c r="J55" s="81"/>
    </row>
    <row r="56" spans="3:10" ht="60.75">
      <c r="C56"/>
      <c r="H56" s="84" t="s">
        <v>35</v>
      </c>
      <c r="I56" s="81"/>
      <c r="J56" s="81"/>
    </row>
    <row r="57" ht="12.75">
      <c r="C57"/>
    </row>
    <row r="58" ht="12.75">
      <c r="C58"/>
    </row>
    <row r="59" ht="12.75">
      <c r="C59"/>
    </row>
    <row r="60" ht="12.75">
      <c r="C60"/>
    </row>
    <row r="61" spans="3:18" ht="34.5">
      <c r="C61"/>
      <c r="R61" s="47"/>
    </row>
    <row r="62" ht="12.75">
      <c r="C62"/>
    </row>
    <row r="63" ht="12.75">
      <c r="C63"/>
    </row>
    <row r="64" spans="3:19" ht="12.75">
      <c r="C64" s="132"/>
      <c r="D64" s="135" t="s">
        <v>1</v>
      </c>
      <c r="E64" s="136"/>
      <c r="F64" s="136"/>
      <c r="G64" s="137"/>
      <c r="H64" s="144" t="s">
        <v>2</v>
      </c>
      <c r="I64" s="144" t="s">
        <v>3</v>
      </c>
      <c r="J64" s="144" t="s">
        <v>4</v>
      </c>
      <c r="K64" s="144" t="s">
        <v>5</v>
      </c>
      <c r="L64" s="144" t="s">
        <v>6</v>
      </c>
      <c r="M64" s="144" t="s">
        <v>7</v>
      </c>
      <c r="N64" s="144" t="s">
        <v>8</v>
      </c>
      <c r="O64" s="144" t="s">
        <v>9</v>
      </c>
      <c r="P64" s="144" t="s">
        <v>10</v>
      </c>
      <c r="Q64" s="144" t="s">
        <v>11</v>
      </c>
      <c r="R64" s="144" t="s">
        <v>12</v>
      </c>
      <c r="S64" s="147" t="s">
        <v>0</v>
      </c>
    </row>
    <row r="65" spans="3:19" ht="12.75">
      <c r="C65" s="133"/>
      <c r="D65" s="138"/>
      <c r="E65" s="139"/>
      <c r="F65" s="139"/>
      <c r="G65" s="140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7"/>
    </row>
    <row r="66" spans="3:19" ht="12.75">
      <c r="C66" s="133"/>
      <c r="D66" s="138"/>
      <c r="E66" s="139"/>
      <c r="F66" s="139"/>
      <c r="G66" s="140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7"/>
    </row>
    <row r="67" spans="3:19" ht="65.25" customHeight="1">
      <c r="C67" s="134"/>
      <c r="D67" s="141"/>
      <c r="E67" s="142"/>
      <c r="F67" s="142"/>
      <c r="G67" s="143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7"/>
    </row>
    <row r="68" spans="3:19" ht="60.75" hidden="1">
      <c r="C68" s="14" t="s">
        <v>14</v>
      </c>
      <c r="D68" s="154"/>
      <c r="E68" s="155"/>
      <c r="F68" s="155"/>
      <c r="G68" s="15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5">
        <f>SUM(D68:R68)</f>
        <v>0</v>
      </c>
    </row>
    <row r="69" spans="3:19" ht="132.75" customHeight="1">
      <c r="C69" s="59" t="s">
        <v>46</v>
      </c>
      <c r="D69" s="151">
        <v>100</v>
      </c>
      <c r="E69" s="152"/>
      <c r="F69" s="152"/>
      <c r="G69" s="153"/>
      <c r="H69" s="39">
        <v>100</v>
      </c>
      <c r="I69" s="39">
        <v>100</v>
      </c>
      <c r="J69" s="39">
        <v>100</v>
      </c>
      <c r="K69" s="39">
        <v>100</v>
      </c>
      <c r="L69" s="39">
        <v>100</v>
      </c>
      <c r="M69" s="39">
        <v>70</v>
      </c>
      <c r="N69" s="39">
        <v>70</v>
      </c>
      <c r="O69" s="39">
        <v>100</v>
      </c>
      <c r="P69" s="39">
        <v>100</v>
      </c>
      <c r="Q69" s="39">
        <v>100</v>
      </c>
      <c r="R69" s="39">
        <v>100</v>
      </c>
      <c r="S69" s="48">
        <f>SUM(D69:R69)</f>
        <v>1140</v>
      </c>
    </row>
    <row r="70" spans="3:19" ht="132.75" customHeight="1">
      <c r="C70" s="60" t="s">
        <v>47</v>
      </c>
      <c r="D70" s="151">
        <v>6215</v>
      </c>
      <c r="E70" s="152"/>
      <c r="F70" s="152"/>
      <c r="G70" s="153"/>
      <c r="H70" s="40">
        <v>4857</v>
      </c>
      <c r="I70" s="40">
        <v>4560</v>
      </c>
      <c r="J70" s="40">
        <v>5321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3000</v>
      </c>
      <c r="Q70" s="40">
        <v>4000</v>
      </c>
      <c r="R70" s="40">
        <v>8257</v>
      </c>
      <c r="S70" s="48">
        <f>SUM(D70:R70)</f>
        <v>36210</v>
      </c>
    </row>
    <row r="71" spans="3:19" ht="132.75" customHeight="1">
      <c r="C71" s="60" t="s">
        <v>48</v>
      </c>
      <c r="D71" s="36">
        <v>3600</v>
      </c>
      <c r="E71" s="37"/>
      <c r="F71" s="37"/>
      <c r="G71" s="38"/>
      <c r="H71" s="40">
        <v>3300</v>
      </c>
      <c r="I71" s="40">
        <v>1900</v>
      </c>
      <c r="J71" s="40">
        <v>2400</v>
      </c>
      <c r="K71" s="40">
        <v>1700</v>
      </c>
      <c r="L71" s="40">
        <v>1800</v>
      </c>
      <c r="M71" s="40">
        <v>1400</v>
      </c>
      <c r="N71" s="40">
        <v>1800</v>
      </c>
      <c r="O71" s="40">
        <v>2100</v>
      </c>
      <c r="P71" s="40">
        <v>2500</v>
      </c>
      <c r="Q71" s="40">
        <v>2500</v>
      </c>
      <c r="R71" s="40">
        <v>4244</v>
      </c>
      <c r="S71" s="48">
        <f>SUM(D71:R71)</f>
        <v>29244</v>
      </c>
    </row>
    <row r="72" spans="3:19" ht="0" customHeight="1" hidden="1">
      <c r="C72" s="6"/>
      <c r="D72" s="165"/>
      <c r="E72" s="166"/>
      <c r="F72" s="166"/>
      <c r="G72" s="167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spans="3:10" ht="60.75">
      <c r="C80"/>
      <c r="H80" s="84" t="s">
        <v>72</v>
      </c>
      <c r="I80" s="81"/>
      <c r="J80" s="81"/>
    </row>
    <row r="81" ht="12.75">
      <c r="C81"/>
    </row>
    <row r="82" ht="12.75">
      <c r="C82"/>
    </row>
    <row r="83" spans="3:18" ht="34.5">
      <c r="C83"/>
      <c r="R83" s="47"/>
    </row>
    <row r="84" ht="12.75">
      <c r="C84"/>
    </row>
    <row r="85" ht="12.75">
      <c r="C85"/>
    </row>
    <row r="86" spans="3:19" ht="12.75">
      <c r="C86" s="132"/>
      <c r="D86" s="135" t="s">
        <v>1</v>
      </c>
      <c r="E86" s="136"/>
      <c r="F86" s="136"/>
      <c r="G86" s="137"/>
      <c r="H86" s="144" t="s">
        <v>2</v>
      </c>
      <c r="I86" s="144" t="s">
        <v>3</v>
      </c>
      <c r="J86" s="144" t="s">
        <v>4</v>
      </c>
      <c r="K86" s="144" t="s">
        <v>5</v>
      </c>
      <c r="L86" s="144" t="s">
        <v>6</v>
      </c>
      <c r="M86" s="144" t="s">
        <v>7</v>
      </c>
      <c r="N86" s="144" t="s">
        <v>8</v>
      </c>
      <c r="O86" s="144" t="s">
        <v>9</v>
      </c>
      <c r="P86" s="144" t="s">
        <v>10</v>
      </c>
      <c r="Q86" s="144" t="s">
        <v>11</v>
      </c>
      <c r="R86" s="144" t="s">
        <v>12</v>
      </c>
      <c r="S86" s="147" t="s">
        <v>0</v>
      </c>
    </row>
    <row r="87" spans="3:19" ht="12.75">
      <c r="C87" s="133"/>
      <c r="D87" s="138"/>
      <c r="E87" s="139"/>
      <c r="F87" s="139"/>
      <c r="G87" s="140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7"/>
    </row>
    <row r="88" spans="3:19" ht="12.75">
      <c r="C88" s="133"/>
      <c r="D88" s="138"/>
      <c r="E88" s="139"/>
      <c r="F88" s="139"/>
      <c r="G88" s="140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7"/>
    </row>
    <row r="89" spans="3:19" ht="78.75" customHeight="1">
      <c r="C89" s="134"/>
      <c r="D89" s="141"/>
      <c r="E89" s="142"/>
      <c r="F89" s="142"/>
      <c r="G89" s="143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7"/>
    </row>
    <row r="90" spans="3:19" ht="129" customHeight="1">
      <c r="C90" s="59" t="s">
        <v>49</v>
      </c>
      <c r="D90" s="151">
        <v>18.9</v>
      </c>
      <c r="E90" s="152"/>
      <c r="F90" s="152"/>
      <c r="G90" s="153"/>
      <c r="H90" s="39">
        <v>13</v>
      </c>
      <c r="I90" s="39">
        <v>12</v>
      </c>
      <c r="J90" s="39">
        <v>4.19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6.94</v>
      </c>
      <c r="Q90" s="39">
        <v>7.42</v>
      </c>
      <c r="R90" s="39">
        <v>7.55</v>
      </c>
      <c r="S90" s="48">
        <f>SUM(D90:R90)</f>
        <v>70</v>
      </c>
    </row>
    <row r="91" spans="3:19" ht="129" customHeight="1">
      <c r="C91" s="59" t="s">
        <v>50</v>
      </c>
      <c r="D91" s="151">
        <v>130</v>
      </c>
      <c r="E91" s="152"/>
      <c r="F91" s="152"/>
      <c r="G91" s="153"/>
      <c r="H91" s="39">
        <v>120</v>
      </c>
      <c r="I91" s="39">
        <v>155</v>
      </c>
      <c r="J91" s="39">
        <v>150</v>
      </c>
      <c r="K91" s="39">
        <v>65</v>
      </c>
      <c r="L91" s="39">
        <v>65</v>
      </c>
      <c r="M91" s="39">
        <v>20</v>
      </c>
      <c r="N91" s="39">
        <v>45</v>
      </c>
      <c r="O91" s="39">
        <v>70</v>
      </c>
      <c r="P91" s="39">
        <v>100</v>
      </c>
      <c r="Q91" s="39">
        <v>120</v>
      </c>
      <c r="R91" s="39">
        <v>115</v>
      </c>
      <c r="S91" s="48">
        <f>SUM(D91:R91)</f>
        <v>1155</v>
      </c>
    </row>
    <row r="92" spans="3:19" ht="129" customHeight="1">
      <c r="C92" s="59" t="s">
        <v>51</v>
      </c>
      <c r="D92" s="151">
        <v>110</v>
      </c>
      <c r="E92" s="152"/>
      <c r="F92" s="152"/>
      <c r="G92" s="153"/>
      <c r="H92" s="39">
        <v>90</v>
      </c>
      <c r="I92" s="39">
        <v>125</v>
      </c>
      <c r="J92" s="39">
        <v>120</v>
      </c>
      <c r="K92" s="39">
        <v>45</v>
      </c>
      <c r="L92" s="39">
        <v>60</v>
      </c>
      <c r="M92" s="39">
        <v>15</v>
      </c>
      <c r="N92" s="39">
        <v>45</v>
      </c>
      <c r="O92" s="39">
        <v>50</v>
      </c>
      <c r="P92" s="39">
        <v>90</v>
      </c>
      <c r="Q92" s="39">
        <v>110</v>
      </c>
      <c r="R92" s="39">
        <v>100</v>
      </c>
      <c r="S92" s="48">
        <f>SUM(D92:R92)</f>
        <v>960</v>
      </c>
    </row>
    <row r="93" spans="3:19" ht="129" customHeight="1">
      <c r="C93" s="60" t="s">
        <v>52</v>
      </c>
      <c r="D93" s="151">
        <v>22531</v>
      </c>
      <c r="E93" s="152"/>
      <c r="F93" s="152"/>
      <c r="G93" s="153"/>
      <c r="H93" s="40">
        <v>20109</v>
      </c>
      <c r="I93" s="40">
        <v>14743</v>
      </c>
      <c r="J93" s="40">
        <v>12363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7000</v>
      </c>
      <c r="Q93" s="40">
        <v>13000</v>
      </c>
      <c r="R93" s="40">
        <v>14254</v>
      </c>
      <c r="S93" s="48">
        <f>SUM(D93:R93)</f>
        <v>104000</v>
      </c>
    </row>
    <row r="94" spans="3:19" ht="115.5" customHeight="1">
      <c r="C94" s="60" t="s">
        <v>53</v>
      </c>
      <c r="D94" s="36">
        <v>9022</v>
      </c>
      <c r="E94" s="37"/>
      <c r="F94" s="37"/>
      <c r="G94" s="38"/>
      <c r="H94" s="40">
        <v>8921</v>
      </c>
      <c r="I94" s="40">
        <v>5997</v>
      </c>
      <c r="J94" s="40">
        <v>6057</v>
      </c>
      <c r="K94" s="40">
        <v>4984</v>
      </c>
      <c r="L94" s="40">
        <v>2650</v>
      </c>
      <c r="M94" s="40">
        <v>2230</v>
      </c>
      <c r="N94" s="40">
        <v>1470</v>
      </c>
      <c r="O94" s="40">
        <v>2903</v>
      </c>
      <c r="P94" s="40">
        <v>4940</v>
      </c>
      <c r="Q94" s="40">
        <v>7300</v>
      </c>
      <c r="R94" s="40">
        <v>7600</v>
      </c>
      <c r="S94" s="48">
        <f>SUM(D94:R94)</f>
        <v>64074</v>
      </c>
    </row>
    <row r="95" spans="3:19" ht="45.75" hidden="1">
      <c r="C95" s="6"/>
      <c r="D95" s="165"/>
      <c r="E95" s="166"/>
      <c r="F95" s="166"/>
      <c r="G95" s="16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spans="3:10" ht="12.75">
      <c r="C103"/>
      <c r="H103" s="81"/>
      <c r="I103" s="81"/>
      <c r="J103" s="81"/>
    </row>
    <row r="104" spans="3:10" ht="12.75">
      <c r="C104"/>
      <c r="H104" s="81"/>
      <c r="I104" s="81"/>
      <c r="J104" s="81"/>
    </row>
    <row r="105" spans="3:10" ht="60.75">
      <c r="C105"/>
      <c r="H105" s="84" t="s">
        <v>71</v>
      </c>
      <c r="I105" s="81"/>
      <c r="J105" s="81"/>
    </row>
    <row r="106" ht="12.75">
      <c r="C106"/>
    </row>
    <row r="107" ht="12.75">
      <c r="C107"/>
    </row>
    <row r="108" ht="12.75">
      <c r="C108"/>
    </row>
    <row r="109" ht="12.75">
      <c r="C109"/>
    </row>
    <row r="110" spans="3:18" ht="34.5">
      <c r="C110"/>
      <c r="R110" s="47"/>
    </row>
    <row r="111" ht="12.75">
      <c r="C111"/>
    </row>
    <row r="112" ht="12.75">
      <c r="C112"/>
    </row>
    <row r="113" ht="12.75">
      <c r="C113"/>
    </row>
    <row r="114" spans="3:19" ht="12.75">
      <c r="C114" s="132"/>
      <c r="D114" s="135" t="s">
        <v>1</v>
      </c>
      <c r="E114" s="136"/>
      <c r="F114" s="136"/>
      <c r="G114" s="137"/>
      <c r="H114" s="144" t="s">
        <v>2</v>
      </c>
      <c r="I114" s="144" t="s">
        <v>3</v>
      </c>
      <c r="J114" s="144" t="s">
        <v>4</v>
      </c>
      <c r="K114" s="144" t="s">
        <v>5</v>
      </c>
      <c r="L114" s="144" t="s">
        <v>6</v>
      </c>
      <c r="M114" s="144" t="s">
        <v>7</v>
      </c>
      <c r="N114" s="144" t="s">
        <v>8</v>
      </c>
      <c r="O114" s="144" t="s">
        <v>9</v>
      </c>
      <c r="P114" s="144" t="s">
        <v>10</v>
      </c>
      <c r="Q114" s="144" t="s">
        <v>11</v>
      </c>
      <c r="R114" s="144" t="s">
        <v>12</v>
      </c>
      <c r="S114" s="147" t="s">
        <v>0</v>
      </c>
    </row>
    <row r="115" spans="3:19" ht="12.75">
      <c r="C115" s="133"/>
      <c r="D115" s="138"/>
      <c r="E115" s="139"/>
      <c r="F115" s="139"/>
      <c r="G115" s="140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7"/>
    </row>
    <row r="116" spans="3:19" ht="12.75">
      <c r="C116" s="133"/>
      <c r="D116" s="138"/>
      <c r="E116" s="139"/>
      <c r="F116" s="139"/>
      <c r="G116" s="140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7"/>
    </row>
    <row r="117" spans="3:19" ht="87.75" customHeight="1">
      <c r="C117" s="134"/>
      <c r="D117" s="141"/>
      <c r="E117" s="142"/>
      <c r="F117" s="142"/>
      <c r="G117" s="143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7"/>
    </row>
    <row r="118" spans="3:19" ht="144" customHeight="1">
      <c r="C118" s="59" t="s">
        <v>43</v>
      </c>
      <c r="D118" s="151">
        <v>50</v>
      </c>
      <c r="E118" s="152"/>
      <c r="F118" s="152"/>
      <c r="G118" s="153"/>
      <c r="H118" s="39">
        <v>50</v>
      </c>
      <c r="I118" s="39">
        <v>50</v>
      </c>
      <c r="J118" s="39">
        <v>50</v>
      </c>
      <c r="K118" s="39">
        <v>50</v>
      </c>
      <c r="L118" s="39">
        <v>25</v>
      </c>
      <c r="M118" s="39">
        <v>25</v>
      </c>
      <c r="N118" s="39">
        <v>25</v>
      </c>
      <c r="O118" s="39">
        <v>25</v>
      </c>
      <c r="P118" s="39">
        <v>50</v>
      </c>
      <c r="Q118" s="39">
        <v>50</v>
      </c>
      <c r="R118" s="39">
        <v>50</v>
      </c>
      <c r="S118" s="48">
        <f>SUM(D118:R118)</f>
        <v>500</v>
      </c>
    </row>
    <row r="119" spans="3:19" ht="144" customHeight="1">
      <c r="C119" s="60" t="s">
        <v>47</v>
      </c>
      <c r="D119" s="151">
        <v>9943</v>
      </c>
      <c r="E119" s="152"/>
      <c r="F119" s="152"/>
      <c r="G119" s="153"/>
      <c r="H119" s="40">
        <v>8588</v>
      </c>
      <c r="I119" s="40">
        <v>6420</v>
      </c>
      <c r="J119" s="40">
        <v>4328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2000</v>
      </c>
      <c r="Q119" s="40">
        <v>5300</v>
      </c>
      <c r="R119" s="40">
        <v>5421</v>
      </c>
      <c r="S119" s="48">
        <f>SUM(D119:R119)</f>
        <v>42000</v>
      </c>
    </row>
    <row r="120" spans="3:19" ht="144" customHeight="1">
      <c r="C120" s="59" t="s">
        <v>62</v>
      </c>
      <c r="D120" s="36">
        <v>4</v>
      </c>
      <c r="E120" s="37"/>
      <c r="F120" s="37"/>
      <c r="G120" s="38"/>
      <c r="H120" s="40">
        <v>4</v>
      </c>
      <c r="I120" s="40">
        <v>3</v>
      </c>
      <c r="J120" s="40">
        <v>2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2</v>
      </c>
      <c r="Q120" s="40">
        <v>3</v>
      </c>
      <c r="R120" s="40">
        <v>5</v>
      </c>
      <c r="S120" s="48">
        <f>SUM(D120:R120)</f>
        <v>23</v>
      </c>
    </row>
    <row r="121" spans="3:19" ht="144" customHeight="1">
      <c r="C121" s="60" t="s">
        <v>54</v>
      </c>
      <c r="D121" s="36">
        <v>3510</v>
      </c>
      <c r="E121" s="37"/>
      <c r="F121" s="37"/>
      <c r="G121" s="38"/>
      <c r="H121" s="40">
        <v>3380</v>
      </c>
      <c r="I121" s="40">
        <v>2800</v>
      </c>
      <c r="J121" s="40">
        <v>2690</v>
      </c>
      <c r="K121" s="40">
        <v>1850</v>
      </c>
      <c r="L121" s="40">
        <v>1420</v>
      </c>
      <c r="M121" s="40">
        <v>848</v>
      </c>
      <c r="N121" s="40">
        <v>620</v>
      </c>
      <c r="O121" s="40">
        <v>840</v>
      </c>
      <c r="P121" s="40">
        <v>2250</v>
      </c>
      <c r="Q121" s="40">
        <v>3470</v>
      </c>
      <c r="R121" s="40">
        <v>3590</v>
      </c>
      <c r="S121" s="48">
        <f>SUM(D121:R121)</f>
        <v>27268</v>
      </c>
    </row>
    <row r="122" spans="3:19" ht="3" customHeight="1">
      <c r="C122" s="6"/>
      <c r="D122" s="165"/>
      <c r="E122" s="166"/>
      <c r="F122" s="166"/>
      <c r="G122" s="16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spans="3:9" ht="12.75">
      <c r="C128"/>
      <c r="H128" s="81"/>
      <c r="I128" s="81"/>
    </row>
    <row r="129" spans="3:9" ht="60.75">
      <c r="C129"/>
      <c r="H129" s="84" t="s">
        <v>70</v>
      </c>
      <c r="I129" s="81"/>
    </row>
    <row r="130" ht="12.75">
      <c r="C130"/>
    </row>
    <row r="131" ht="12.75">
      <c r="C131"/>
    </row>
    <row r="132" ht="12.75">
      <c r="C132"/>
    </row>
    <row r="133" ht="12.75">
      <c r="C133"/>
    </row>
    <row r="134" spans="3:18" ht="34.5">
      <c r="C134"/>
      <c r="R134" s="47"/>
    </row>
    <row r="135" ht="12.75">
      <c r="C135"/>
    </row>
    <row r="136" ht="12.75">
      <c r="C136"/>
    </row>
    <row r="137" spans="3:19" ht="12.75">
      <c r="C137" s="132"/>
      <c r="D137" s="135" t="s">
        <v>1</v>
      </c>
      <c r="E137" s="136"/>
      <c r="F137" s="136"/>
      <c r="G137" s="137"/>
      <c r="H137" s="144" t="s">
        <v>2</v>
      </c>
      <c r="I137" s="144" t="s">
        <v>3</v>
      </c>
      <c r="J137" s="144" t="s">
        <v>4</v>
      </c>
      <c r="K137" s="144" t="s">
        <v>5</v>
      </c>
      <c r="L137" s="144" t="s">
        <v>6</v>
      </c>
      <c r="M137" s="144" t="s">
        <v>7</v>
      </c>
      <c r="N137" s="144" t="s">
        <v>8</v>
      </c>
      <c r="O137" s="144" t="s">
        <v>9</v>
      </c>
      <c r="P137" s="144" t="s">
        <v>10</v>
      </c>
      <c r="Q137" s="144" t="s">
        <v>11</v>
      </c>
      <c r="R137" s="144" t="s">
        <v>12</v>
      </c>
      <c r="S137" s="147" t="s">
        <v>0</v>
      </c>
    </row>
    <row r="138" spans="3:19" ht="12.75">
      <c r="C138" s="133"/>
      <c r="D138" s="138"/>
      <c r="E138" s="139"/>
      <c r="F138" s="139"/>
      <c r="G138" s="140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7"/>
    </row>
    <row r="139" spans="3:19" ht="12.75">
      <c r="C139" s="133"/>
      <c r="D139" s="138"/>
      <c r="E139" s="139"/>
      <c r="F139" s="139"/>
      <c r="G139" s="140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7"/>
    </row>
    <row r="140" spans="3:19" ht="74.25" customHeight="1">
      <c r="C140" s="134"/>
      <c r="D140" s="141"/>
      <c r="E140" s="142"/>
      <c r="F140" s="142"/>
      <c r="G140" s="143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7"/>
    </row>
    <row r="141" spans="3:19" ht="1.5" customHeight="1" hidden="1">
      <c r="C141" s="14" t="s">
        <v>14</v>
      </c>
      <c r="D141" s="154"/>
      <c r="E141" s="155"/>
      <c r="F141" s="155"/>
      <c r="G141" s="156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14">
        <f>SUM(D141:R141)</f>
        <v>0</v>
      </c>
    </row>
    <row r="142" spans="3:19" ht="146.25" customHeight="1">
      <c r="C142" s="59" t="s">
        <v>50</v>
      </c>
      <c r="D142" s="151">
        <v>5</v>
      </c>
      <c r="E142" s="152"/>
      <c r="F142" s="152"/>
      <c r="G142" s="153"/>
      <c r="H142" s="39">
        <v>5</v>
      </c>
      <c r="I142" s="39">
        <v>5</v>
      </c>
      <c r="J142" s="39">
        <v>5</v>
      </c>
      <c r="K142" s="39">
        <v>5</v>
      </c>
      <c r="L142" s="39">
        <v>2</v>
      </c>
      <c r="M142" s="39">
        <v>2</v>
      </c>
      <c r="N142" s="39">
        <v>2</v>
      </c>
      <c r="O142" s="39">
        <v>4</v>
      </c>
      <c r="P142" s="39">
        <v>5</v>
      </c>
      <c r="Q142" s="39">
        <v>5</v>
      </c>
      <c r="R142" s="39">
        <v>5</v>
      </c>
      <c r="S142" s="48">
        <f>SUM(D142:R142)</f>
        <v>50</v>
      </c>
    </row>
    <row r="143" spans="3:19" ht="146.25" customHeight="1">
      <c r="C143" s="59" t="s">
        <v>62</v>
      </c>
      <c r="D143" s="36">
        <v>7</v>
      </c>
      <c r="E143" s="37"/>
      <c r="F143" s="37"/>
      <c r="G143" s="38"/>
      <c r="H143" s="39">
        <v>6</v>
      </c>
      <c r="I143" s="39">
        <v>5</v>
      </c>
      <c r="J143" s="39">
        <v>3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3</v>
      </c>
      <c r="Q143" s="39">
        <v>5</v>
      </c>
      <c r="R143" s="39">
        <v>6</v>
      </c>
      <c r="S143" s="48">
        <f>SUM(D143:R143)</f>
        <v>35</v>
      </c>
    </row>
    <row r="144" spans="3:19" ht="146.25" customHeight="1">
      <c r="C144" s="60" t="s">
        <v>54</v>
      </c>
      <c r="D144" s="36">
        <v>1350</v>
      </c>
      <c r="E144" s="37"/>
      <c r="F144" s="37"/>
      <c r="G144" s="38"/>
      <c r="H144" s="40">
        <v>1000</v>
      </c>
      <c r="I144" s="40">
        <v>400</v>
      </c>
      <c r="J144" s="40">
        <v>550</v>
      </c>
      <c r="K144" s="40">
        <v>400</v>
      </c>
      <c r="L144" s="40">
        <v>100</v>
      </c>
      <c r="M144" s="40">
        <v>100</v>
      </c>
      <c r="N144" s="40">
        <v>100</v>
      </c>
      <c r="O144" s="40">
        <v>600</v>
      </c>
      <c r="P144" s="40">
        <v>800</v>
      </c>
      <c r="Q144" s="40">
        <v>800</v>
      </c>
      <c r="R144" s="40">
        <v>800</v>
      </c>
      <c r="S144" s="48">
        <f>SUM(D144:R144)</f>
        <v>7000</v>
      </c>
    </row>
    <row r="145" spans="3:19" ht="5.25" customHeight="1">
      <c r="C145" s="7"/>
      <c r="D145" s="165"/>
      <c r="E145" s="166"/>
      <c r="F145" s="166"/>
      <c r="G145" s="167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ht="12.75">
      <c r="C146" s="62"/>
    </row>
    <row r="147" ht="12.75">
      <c r="C147"/>
    </row>
    <row r="148" ht="12.75">
      <c r="C148"/>
    </row>
    <row r="149" spans="3:10" ht="60.75">
      <c r="C149"/>
      <c r="D149" s="81"/>
      <c r="E149" s="81"/>
      <c r="F149" s="81"/>
      <c r="G149" s="81"/>
      <c r="H149" s="84" t="s">
        <v>73</v>
      </c>
      <c r="I149" s="81"/>
      <c r="J149" s="81"/>
    </row>
    <row r="150" ht="12.75">
      <c r="C150"/>
    </row>
    <row r="151" spans="3:18" ht="34.5">
      <c r="C151"/>
      <c r="R151" s="47"/>
    </row>
    <row r="152" ht="30.75" customHeight="1">
      <c r="C152"/>
    </row>
    <row r="153" spans="3:19" ht="33.75" customHeight="1">
      <c r="C153" s="132"/>
      <c r="D153" s="135" t="s">
        <v>1</v>
      </c>
      <c r="E153" s="136"/>
      <c r="F153" s="136"/>
      <c r="G153" s="137"/>
      <c r="H153" s="144" t="s">
        <v>2</v>
      </c>
      <c r="I153" s="144" t="s">
        <v>3</v>
      </c>
      <c r="J153" s="144" t="s">
        <v>4</v>
      </c>
      <c r="K153" s="144" t="s">
        <v>5</v>
      </c>
      <c r="L153" s="144" t="s">
        <v>6</v>
      </c>
      <c r="M153" s="144" t="s">
        <v>7</v>
      </c>
      <c r="N153" s="144" t="s">
        <v>8</v>
      </c>
      <c r="O153" s="144" t="s">
        <v>9</v>
      </c>
      <c r="P153" s="144" t="s">
        <v>10</v>
      </c>
      <c r="Q153" s="144" t="s">
        <v>11</v>
      </c>
      <c r="R153" s="144" t="s">
        <v>12</v>
      </c>
      <c r="S153" s="147" t="s">
        <v>0</v>
      </c>
    </row>
    <row r="154" spans="3:19" ht="12.75">
      <c r="C154" s="133"/>
      <c r="D154" s="138"/>
      <c r="E154" s="139"/>
      <c r="F154" s="139"/>
      <c r="G154" s="140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7"/>
    </row>
    <row r="155" spans="3:19" ht="12.75">
      <c r="C155" s="133"/>
      <c r="D155" s="138"/>
      <c r="E155" s="139"/>
      <c r="F155" s="139"/>
      <c r="G155" s="140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7"/>
    </row>
    <row r="156" spans="3:19" ht="87.75" customHeight="1">
      <c r="C156" s="134"/>
      <c r="D156" s="141"/>
      <c r="E156" s="142"/>
      <c r="F156" s="142"/>
      <c r="G156" s="143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7"/>
    </row>
    <row r="157" spans="3:19" ht="150.75" customHeight="1">
      <c r="C157" s="59" t="s">
        <v>43</v>
      </c>
      <c r="D157" s="151">
        <v>5</v>
      </c>
      <c r="E157" s="152"/>
      <c r="F157" s="152"/>
      <c r="G157" s="153"/>
      <c r="H157" s="39">
        <v>5</v>
      </c>
      <c r="I157" s="39">
        <v>5</v>
      </c>
      <c r="J157" s="39">
        <v>5</v>
      </c>
      <c r="K157" s="39">
        <v>5</v>
      </c>
      <c r="L157" s="39">
        <v>5</v>
      </c>
      <c r="M157" s="39">
        <v>2</v>
      </c>
      <c r="N157" s="39">
        <v>3</v>
      </c>
      <c r="O157" s="39">
        <v>5</v>
      </c>
      <c r="P157" s="39">
        <v>5</v>
      </c>
      <c r="Q157" s="39">
        <v>5</v>
      </c>
      <c r="R157" s="39">
        <v>5</v>
      </c>
      <c r="S157" s="48">
        <f>SUM(D157:R157)</f>
        <v>55</v>
      </c>
    </row>
    <row r="158" spans="3:19" ht="150.75" customHeight="1">
      <c r="C158" s="59" t="s">
        <v>55</v>
      </c>
      <c r="D158" s="151">
        <v>5</v>
      </c>
      <c r="E158" s="152"/>
      <c r="F158" s="152"/>
      <c r="G158" s="153"/>
      <c r="H158" s="39">
        <v>5</v>
      </c>
      <c r="I158" s="39">
        <v>5</v>
      </c>
      <c r="J158" s="39">
        <v>5</v>
      </c>
      <c r="K158" s="39">
        <v>5</v>
      </c>
      <c r="L158" s="39">
        <v>5</v>
      </c>
      <c r="M158" s="39">
        <v>5</v>
      </c>
      <c r="N158" s="39">
        <v>5</v>
      </c>
      <c r="O158" s="39">
        <v>5</v>
      </c>
      <c r="P158" s="39">
        <v>5</v>
      </c>
      <c r="Q158" s="39">
        <v>5</v>
      </c>
      <c r="R158" s="39">
        <v>5</v>
      </c>
      <c r="S158" s="48">
        <f>SUM(D158:R158)</f>
        <v>60</v>
      </c>
    </row>
    <row r="159" spans="3:19" ht="150.75" customHeight="1">
      <c r="C159" s="59" t="s">
        <v>62</v>
      </c>
      <c r="D159" s="36">
        <v>7</v>
      </c>
      <c r="E159" s="37"/>
      <c r="F159" s="37"/>
      <c r="G159" s="38"/>
      <c r="H159" s="39">
        <v>6</v>
      </c>
      <c r="I159" s="39">
        <v>5</v>
      </c>
      <c r="J159" s="39">
        <v>3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3</v>
      </c>
      <c r="Q159" s="39">
        <v>6</v>
      </c>
      <c r="R159" s="39">
        <v>7</v>
      </c>
      <c r="S159" s="48">
        <f>SUM(D159:R159)</f>
        <v>37</v>
      </c>
    </row>
    <row r="160" spans="3:19" ht="150.75" customHeight="1">
      <c r="C160" s="60" t="s">
        <v>53</v>
      </c>
      <c r="D160" s="36">
        <v>400</v>
      </c>
      <c r="E160" s="37"/>
      <c r="F160" s="37"/>
      <c r="G160" s="38"/>
      <c r="H160" s="40">
        <v>400</v>
      </c>
      <c r="I160" s="40">
        <v>250</v>
      </c>
      <c r="J160" s="40">
        <v>100</v>
      </c>
      <c r="K160" s="40">
        <v>100</v>
      </c>
      <c r="L160" s="40">
        <v>250</v>
      </c>
      <c r="M160" s="40">
        <v>60</v>
      </c>
      <c r="N160" s="40">
        <v>20</v>
      </c>
      <c r="O160" s="40">
        <v>100</v>
      </c>
      <c r="P160" s="40">
        <v>300</v>
      </c>
      <c r="Q160" s="40">
        <v>250</v>
      </c>
      <c r="R160" s="40">
        <v>370</v>
      </c>
      <c r="S160" s="48">
        <f>SUM(D160:R160)</f>
        <v>2600</v>
      </c>
    </row>
    <row r="161" spans="3:19" ht="45.75" hidden="1">
      <c r="C161" s="6"/>
      <c r="D161" s="165"/>
      <c r="E161" s="166"/>
      <c r="F161" s="166"/>
      <c r="G161" s="16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spans="3:9" ht="60.75">
      <c r="C167"/>
      <c r="H167" s="84" t="s">
        <v>74</v>
      </c>
      <c r="I167" s="81"/>
    </row>
    <row r="168" spans="3:8" ht="59.25">
      <c r="C168"/>
      <c r="H168" s="20"/>
    </row>
    <row r="169" spans="3:18" ht="34.5">
      <c r="C169"/>
      <c r="R169" s="47"/>
    </row>
    <row r="170" ht="12.75">
      <c r="C170"/>
    </row>
    <row r="171" ht="12.75">
      <c r="C171"/>
    </row>
    <row r="172" spans="3:19" ht="12.75">
      <c r="C172" s="132"/>
      <c r="D172" s="135" t="s">
        <v>1</v>
      </c>
      <c r="E172" s="136"/>
      <c r="F172" s="136"/>
      <c r="G172" s="137"/>
      <c r="H172" s="144" t="s">
        <v>2</v>
      </c>
      <c r="I172" s="144" t="s">
        <v>3</v>
      </c>
      <c r="J172" s="144" t="s">
        <v>4</v>
      </c>
      <c r="K172" s="144" t="s">
        <v>5</v>
      </c>
      <c r="L172" s="144" t="s">
        <v>6</v>
      </c>
      <c r="M172" s="144" t="s">
        <v>7</v>
      </c>
      <c r="N172" s="144" t="s">
        <v>8</v>
      </c>
      <c r="O172" s="144" t="s">
        <v>9</v>
      </c>
      <c r="P172" s="144" t="s">
        <v>10</v>
      </c>
      <c r="Q172" s="144" t="s">
        <v>11</v>
      </c>
      <c r="R172" s="144" t="s">
        <v>12</v>
      </c>
      <c r="S172" s="147" t="s">
        <v>0</v>
      </c>
    </row>
    <row r="173" spans="3:19" ht="12.75">
      <c r="C173" s="133"/>
      <c r="D173" s="138"/>
      <c r="E173" s="139"/>
      <c r="F173" s="139"/>
      <c r="G173" s="140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7"/>
    </row>
    <row r="174" spans="3:19" ht="12.75">
      <c r="C174" s="133"/>
      <c r="D174" s="138"/>
      <c r="E174" s="139"/>
      <c r="F174" s="139"/>
      <c r="G174" s="140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7"/>
    </row>
    <row r="175" spans="3:19" ht="65.25" customHeight="1">
      <c r="C175" s="134"/>
      <c r="D175" s="141"/>
      <c r="E175" s="142"/>
      <c r="F175" s="142"/>
      <c r="G175" s="143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7"/>
    </row>
    <row r="176" spans="3:19" ht="60.75" hidden="1">
      <c r="C176" s="14" t="s">
        <v>14</v>
      </c>
      <c r="D176" s="154"/>
      <c r="E176" s="155"/>
      <c r="F176" s="155"/>
      <c r="G176" s="15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5">
        <f>SUM(D176:R176)</f>
        <v>0</v>
      </c>
    </row>
    <row r="177" spans="3:19" ht="135" customHeight="1">
      <c r="C177" s="63" t="s">
        <v>50</v>
      </c>
      <c r="D177" s="151">
        <v>20</v>
      </c>
      <c r="E177" s="152"/>
      <c r="F177" s="152"/>
      <c r="G177" s="153"/>
      <c r="H177" s="39">
        <v>10</v>
      </c>
      <c r="I177" s="39">
        <v>10</v>
      </c>
      <c r="J177" s="39">
        <v>10</v>
      </c>
      <c r="K177" s="39">
        <v>10</v>
      </c>
      <c r="L177" s="39">
        <v>10</v>
      </c>
      <c r="M177" s="39">
        <v>10</v>
      </c>
      <c r="N177" s="39">
        <v>10</v>
      </c>
      <c r="O177" s="39">
        <v>10</v>
      </c>
      <c r="P177" s="39">
        <v>10</v>
      </c>
      <c r="Q177" s="39">
        <v>10</v>
      </c>
      <c r="R177" s="39">
        <v>10</v>
      </c>
      <c r="S177" s="48">
        <f>SUM(D177:R177)</f>
        <v>130</v>
      </c>
    </row>
    <row r="178" spans="3:19" ht="135" customHeight="1">
      <c r="C178" s="60" t="s">
        <v>56</v>
      </c>
      <c r="D178" s="151">
        <v>5000</v>
      </c>
      <c r="E178" s="152"/>
      <c r="F178" s="152"/>
      <c r="G178" s="153"/>
      <c r="H178" s="40">
        <v>5000</v>
      </c>
      <c r="I178" s="40">
        <v>1400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2200</v>
      </c>
      <c r="Q178" s="40">
        <v>5000</v>
      </c>
      <c r="R178" s="40">
        <v>5000</v>
      </c>
      <c r="S178" s="48">
        <f>SUM(D178:R178)</f>
        <v>23600</v>
      </c>
    </row>
    <row r="179" spans="3:19" ht="135" customHeight="1">
      <c r="C179" s="60" t="s">
        <v>57</v>
      </c>
      <c r="D179" s="36">
        <v>560</v>
      </c>
      <c r="E179" s="37"/>
      <c r="F179" s="37"/>
      <c r="G179" s="38"/>
      <c r="H179" s="40">
        <v>500</v>
      </c>
      <c r="I179" s="40">
        <v>500</v>
      </c>
      <c r="J179" s="40">
        <v>500</v>
      </c>
      <c r="K179" s="40">
        <v>500</v>
      </c>
      <c r="L179" s="40">
        <v>250</v>
      </c>
      <c r="M179" s="40">
        <v>250</v>
      </c>
      <c r="N179" s="40">
        <v>200</v>
      </c>
      <c r="O179" s="40">
        <v>200</v>
      </c>
      <c r="P179" s="40">
        <v>200</v>
      </c>
      <c r="Q179" s="40">
        <v>500</v>
      </c>
      <c r="R179" s="40">
        <v>500</v>
      </c>
      <c r="S179" s="48">
        <f>SUM(D179:R179)</f>
        <v>4660</v>
      </c>
    </row>
    <row r="180" spans="3:19" ht="0.75" customHeight="1">
      <c r="C180" s="6"/>
      <c r="D180" s="165"/>
      <c r="E180" s="166"/>
      <c r="F180" s="166"/>
      <c r="G180" s="167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ht="12.75">
      <c r="C181"/>
    </row>
    <row r="182" ht="12.75">
      <c r="C182"/>
    </row>
    <row r="183" ht="12.75">
      <c r="C183"/>
    </row>
    <row r="184" ht="12.75">
      <c r="C184"/>
    </row>
    <row r="185" spans="3:19" ht="45.75" hidden="1">
      <c r="C185" s="6"/>
      <c r="D185" s="165"/>
      <c r="E185" s="166"/>
      <c r="F185" s="166"/>
      <c r="G185" s="167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3.75" customHeight="1">
      <c r="C193"/>
    </row>
    <row r="194" spans="3:4" ht="60" hidden="1">
      <c r="C194"/>
      <c r="D194" s="17"/>
    </row>
    <row r="195" spans="3:4" ht="60" hidden="1">
      <c r="C195"/>
      <c r="D195" s="17"/>
    </row>
    <row r="196" spans="3:11" ht="60.75">
      <c r="C196"/>
      <c r="D196" s="84" t="s">
        <v>75</v>
      </c>
      <c r="E196" s="81"/>
      <c r="F196" s="81"/>
      <c r="G196" s="81"/>
      <c r="H196" s="81"/>
      <c r="I196" s="81"/>
      <c r="J196" s="81"/>
      <c r="K196" s="81"/>
    </row>
    <row r="197" spans="3:4" ht="39.75" customHeight="1">
      <c r="C197"/>
      <c r="D197" s="17"/>
    </row>
    <row r="198" ht="12.75" hidden="1">
      <c r="C198"/>
    </row>
    <row r="199" ht="12.75" hidden="1">
      <c r="C199"/>
    </row>
    <row r="200" ht="12.75" hidden="1">
      <c r="C200"/>
    </row>
    <row r="201" ht="12.75" hidden="1">
      <c r="C201"/>
    </row>
    <row r="202" ht="12.75" hidden="1">
      <c r="C202"/>
    </row>
    <row r="203" ht="12.75" hidden="1">
      <c r="C203"/>
    </row>
    <row r="204" ht="12.75" hidden="1">
      <c r="C204"/>
    </row>
    <row r="205" ht="12.75" hidden="1">
      <c r="C205"/>
    </row>
    <row r="206" ht="12.75" hidden="1">
      <c r="C206"/>
    </row>
    <row r="207" spans="3:19" ht="12.75">
      <c r="C207" s="132"/>
      <c r="D207" s="135" t="s">
        <v>1</v>
      </c>
      <c r="E207" s="136"/>
      <c r="F207" s="136"/>
      <c r="G207" s="137"/>
      <c r="H207" s="144" t="s">
        <v>2</v>
      </c>
      <c r="I207" s="144" t="s">
        <v>3</v>
      </c>
      <c r="J207" s="144" t="s">
        <v>4</v>
      </c>
      <c r="K207" s="144" t="s">
        <v>5</v>
      </c>
      <c r="L207" s="144" t="s">
        <v>6</v>
      </c>
      <c r="M207" s="144" t="s">
        <v>7</v>
      </c>
      <c r="N207" s="144" t="s">
        <v>8</v>
      </c>
      <c r="O207" s="144" t="s">
        <v>9</v>
      </c>
      <c r="P207" s="144" t="s">
        <v>10</v>
      </c>
      <c r="Q207" s="144" t="s">
        <v>11</v>
      </c>
      <c r="R207" s="144" t="s">
        <v>12</v>
      </c>
      <c r="S207" s="147" t="s">
        <v>0</v>
      </c>
    </row>
    <row r="208" spans="3:19" ht="12.75">
      <c r="C208" s="133"/>
      <c r="D208" s="138"/>
      <c r="E208" s="139"/>
      <c r="F208" s="139"/>
      <c r="G208" s="140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7"/>
    </row>
    <row r="209" spans="3:19" ht="12.75">
      <c r="C209" s="133"/>
      <c r="D209" s="138"/>
      <c r="E209" s="139"/>
      <c r="F209" s="139"/>
      <c r="G209" s="140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7"/>
    </row>
    <row r="210" spans="3:19" ht="77.25" customHeight="1">
      <c r="C210" s="134"/>
      <c r="D210" s="141"/>
      <c r="E210" s="142"/>
      <c r="F210" s="142"/>
      <c r="G210" s="143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7"/>
    </row>
    <row r="211" spans="3:19" ht="61.5" hidden="1">
      <c r="C211" s="14" t="s">
        <v>14</v>
      </c>
      <c r="D211" s="154"/>
      <c r="E211" s="155"/>
      <c r="F211" s="155"/>
      <c r="G211" s="156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14">
        <f aca="true" t="shared" si="1" ref="S211:S217">SUM(D211:R211)</f>
        <v>0</v>
      </c>
    </row>
    <row r="212" spans="3:19" ht="61.5" hidden="1">
      <c r="C212" s="14" t="s">
        <v>22</v>
      </c>
      <c r="D212" s="148"/>
      <c r="E212" s="149"/>
      <c r="F212" s="149"/>
      <c r="G212" s="150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14">
        <f t="shared" si="1"/>
        <v>0</v>
      </c>
    </row>
    <row r="213" spans="3:19" ht="61.5" hidden="1">
      <c r="C213" s="14" t="s">
        <v>15</v>
      </c>
      <c r="D213" s="148"/>
      <c r="E213" s="149"/>
      <c r="F213" s="149"/>
      <c r="G213" s="150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14">
        <f t="shared" si="1"/>
        <v>0</v>
      </c>
    </row>
    <row r="214" spans="3:19" ht="136.5" customHeight="1">
      <c r="C214" s="60" t="s">
        <v>47</v>
      </c>
      <c r="D214" s="151">
        <v>1000</v>
      </c>
      <c r="E214" s="152"/>
      <c r="F214" s="152"/>
      <c r="G214" s="153"/>
      <c r="H214" s="40">
        <v>1000</v>
      </c>
      <c r="I214" s="40">
        <v>500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500</v>
      </c>
      <c r="Q214" s="40">
        <v>1000</v>
      </c>
      <c r="R214" s="40">
        <v>1000</v>
      </c>
      <c r="S214" s="48">
        <f t="shared" si="1"/>
        <v>5000</v>
      </c>
    </row>
    <row r="215" spans="3:19" ht="136.5" customHeight="1">
      <c r="C215" s="59" t="s">
        <v>46</v>
      </c>
      <c r="D215" s="36">
        <v>10.4</v>
      </c>
      <c r="E215" s="36">
        <v>0.0104</v>
      </c>
      <c r="F215" s="36">
        <v>0.0104</v>
      </c>
      <c r="G215" s="36">
        <v>0.0104</v>
      </c>
      <c r="H215" s="36">
        <v>10.4</v>
      </c>
      <c r="I215" s="36">
        <v>10.4</v>
      </c>
      <c r="J215" s="36">
        <v>10.4</v>
      </c>
      <c r="K215" s="36">
        <v>10.4</v>
      </c>
      <c r="L215" s="36">
        <v>10.4</v>
      </c>
      <c r="M215" s="36">
        <v>10.4</v>
      </c>
      <c r="N215" s="36">
        <v>10.4</v>
      </c>
      <c r="O215" s="36">
        <v>10.4</v>
      </c>
      <c r="P215" s="36">
        <v>10.4</v>
      </c>
      <c r="Q215" s="36">
        <v>10.4</v>
      </c>
      <c r="R215" s="36">
        <v>10.4</v>
      </c>
      <c r="S215" s="48">
        <f>R215*12</f>
        <v>124.80000000000001</v>
      </c>
    </row>
    <row r="216" spans="3:19" ht="136.5" customHeight="1">
      <c r="C216" s="59" t="s">
        <v>62</v>
      </c>
      <c r="D216" s="36">
        <v>1</v>
      </c>
      <c r="E216" s="37"/>
      <c r="F216" s="37"/>
      <c r="G216" s="37"/>
      <c r="H216" s="36">
        <v>1</v>
      </c>
      <c r="I216" s="36">
        <v>0.5</v>
      </c>
      <c r="J216" s="36">
        <v>0.5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0.5</v>
      </c>
      <c r="Q216" s="36">
        <v>0.5</v>
      </c>
      <c r="R216" s="36">
        <v>1</v>
      </c>
      <c r="S216" s="48">
        <v>5</v>
      </c>
    </row>
    <row r="217" spans="3:19" ht="136.5" customHeight="1">
      <c r="C217" s="60" t="s">
        <v>54</v>
      </c>
      <c r="D217" s="36">
        <v>1000</v>
      </c>
      <c r="E217" s="37"/>
      <c r="F217" s="37"/>
      <c r="G217" s="38"/>
      <c r="H217" s="40">
        <v>1650</v>
      </c>
      <c r="I217" s="40">
        <v>600</v>
      </c>
      <c r="J217" s="40">
        <v>1300</v>
      </c>
      <c r="K217" s="40">
        <v>600</v>
      </c>
      <c r="L217" s="40">
        <v>250</v>
      </c>
      <c r="M217" s="40">
        <v>250</v>
      </c>
      <c r="N217" s="40">
        <v>250</v>
      </c>
      <c r="O217" s="40">
        <v>250</v>
      </c>
      <c r="P217" s="40">
        <v>600</v>
      </c>
      <c r="Q217" s="40">
        <v>1000</v>
      </c>
      <c r="R217" s="40">
        <v>1000</v>
      </c>
      <c r="S217" s="48">
        <f t="shared" si="1"/>
        <v>8750</v>
      </c>
    </row>
    <row r="218" ht="162.75" customHeight="1">
      <c r="C218"/>
    </row>
    <row r="219" spans="3:11" ht="159.75" customHeight="1">
      <c r="C219"/>
      <c r="D219" s="89" t="s">
        <v>84</v>
      </c>
      <c r="E219" s="82"/>
      <c r="F219" s="82"/>
      <c r="G219" s="82"/>
      <c r="H219" s="82"/>
      <c r="I219" s="82"/>
      <c r="J219" s="81"/>
      <c r="K219" s="81"/>
    </row>
    <row r="220" spans="3:19" ht="108.75" customHeight="1">
      <c r="C220" s="132"/>
      <c r="D220" s="135" t="s">
        <v>1</v>
      </c>
      <c r="E220" s="136"/>
      <c r="F220" s="136"/>
      <c r="G220" s="137"/>
      <c r="H220" s="144" t="s">
        <v>2</v>
      </c>
      <c r="I220" s="144" t="s">
        <v>3</v>
      </c>
      <c r="J220" s="144" t="s">
        <v>4</v>
      </c>
      <c r="K220" s="144" t="s">
        <v>5</v>
      </c>
      <c r="L220" s="144" t="s">
        <v>6</v>
      </c>
      <c r="M220" s="144" t="s">
        <v>7</v>
      </c>
      <c r="N220" s="144" t="s">
        <v>8</v>
      </c>
      <c r="O220" s="144" t="s">
        <v>9</v>
      </c>
      <c r="P220" s="144" t="s">
        <v>10</v>
      </c>
      <c r="Q220" s="144" t="s">
        <v>11</v>
      </c>
      <c r="R220" s="144" t="s">
        <v>12</v>
      </c>
      <c r="S220" s="147" t="s">
        <v>0</v>
      </c>
    </row>
    <row r="221" spans="3:19" ht="26.25" customHeight="1">
      <c r="C221" s="133"/>
      <c r="D221" s="138"/>
      <c r="E221" s="139"/>
      <c r="F221" s="139"/>
      <c r="G221" s="140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7"/>
    </row>
    <row r="222" spans="3:19" ht="108.75" customHeight="1" hidden="1">
      <c r="C222" s="133"/>
      <c r="D222" s="138"/>
      <c r="E222" s="139"/>
      <c r="F222" s="139"/>
      <c r="G222" s="140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7"/>
    </row>
    <row r="223" spans="3:19" ht="108.75" customHeight="1" hidden="1">
      <c r="C223" s="134"/>
      <c r="D223" s="141"/>
      <c r="E223" s="142"/>
      <c r="F223" s="142"/>
      <c r="G223" s="143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7"/>
    </row>
    <row r="224" spans="3:19" ht="148.5" customHeight="1">
      <c r="C224" s="60" t="s">
        <v>54</v>
      </c>
      <c r="D224" s="36">
        <v>2000</v>
      </c>
      <c r="E224" s="37"/>
      <c r="F224" s="37"/>
      <c r="G224" s="38"/>
      <c r="H224" s="40">
        <v>1900</v>
      </c>
      <c r="I224" s="40">
        <v>1500</v>
      </c>
      <c r="J224" s="40">
        <v>1500</v>
      </c>
      <c r="K224" s="40">
        <v>1500</v>
      </c>
      <c r="L224" s="40">
        <v>1000</v>
      </c>
      <c r="M224" s="40">
        <v>1000</v>
      </c>
      <c r="N224" s="40">
        <v>1000</v>
      </c>
      <c r="O224" s="40">
        <v>1500</v>
      </c>
      <c r="P224" s="40">
        <v>1700</v>
      </c>
      <c r="Q224" s="40">
        <v>1800</v>
      </c>
      <c r="R224" s="40">
        <v>2000</v>
      </c>
      <c r="S224" s="90">
        <f>SUM(D224:R224)</f>
        <v>18400</v>
      </c>
    </row>
    <row r="225" spans="3:10" ht="164.25" customHeight="1">
      <c r="C225" s="20" t="s">
        <v>85</v>
      </c>
      <c r="D225" s="20"/>
      <c r="E225" s="20"/>
      <c r="F225" s="20"/>
      <c r="G225" s="20"/>
      <c r="H225" s="42"/>
      <c r="I225" s="20"/>
      <c r="J225" s="20"/>
    </row>
    <row r="226" spans="3:14" ht="322.5" customHeight="1">
      <c r="C226" s="82" t="s">
        <v>77</v>
      </c>
      <c r="F226" s="80"/>
      <c r="G226" s="57"/>
      <c r="H226" s="57"/>
      <c r="I226" s="58"/>
      <c r="K226" s="33"/>
      <c r="L226" s="33"/>
      <c r="M226" s="33"/>
      <c r="N226" s="33" t="s">
        <v>64</v>
      </c>
    </row>
    <row r="227" spans="3:11" ht="59.25">
      <c r="C227" s="20"/>
      <c r="D227" s="20"/>
      <c r="E227" s="20"/>
      <c r="F227" s="20"/>
      <c r="G227" s="20"/>
      <c r="H227" s="20"/>
      <c r="I227" s="44" t="s">
        <v>76</v>
      </c>
      <c r="J227" s="44"/>
      <c r="K227" s="43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</sheetData>
  <sheetProtection/>
  <mergeCells count="180">
    <mergeCell ref="D185:G185"/>
    <mergeCell ref="D178:G178"/>
    <mergeCell ref="D180:G180"/>
    <mergeCell ref="J11:N11"/>
    <mergeCell ref="D177:G177"/>
    <mergeCell ref="L172:L175"/>
    <mergeCell ref="D157:G157"/>
    <mergeCell ref="D158:G158"/>
    <mergeCell ref="D161:G161"/>
    <mergeCell ref="L153:L156"/>
    <mergeCell ref="S172:S175"/>
    <mergeCell ref="D176:G176"/>
    <mergeCell ref="Q172:Q175"/>
    <mergeCell ref="N172:N175"/>
    <mergeCell ref="O172:O175"/>
    <mergeCell ref="P172:P175"/>
    <mergeCell ref="J172:J175"/>
    <mergeCell ref="K172:K175"/>
    <mergeCell ref="C172:C175"/>
    <mergeCell ref="D172:G175"/>
    <mergeCell ref="H172:H175"/>
    <mergeCell ref="I172:I175"/>
    <mergeCell ref="R172:R175"/>
    <mergeCell ref="M172:M175"/>
    <mergeCell ref="Q153:Q156"/>
    <mergeCell ref="I153:I156"/>
    <mergeCell ref="J153:J156"/>
    <mergeCell ref="S153:S156"/>
    <mergeCell ref="M153:M156"/>
    <mergeCell ref="N153:N156"/>
    <mergeCell ref="O153:O156"/>
    <mergeCell ref="P153:P156"/>
    <mergeCell ref="R153:R156"/>
    <mergeCell ref="D141:G141"/>
    <mergeCell ref="D142:G142"/>
    <mergeCell ref="D145:G145"/>
    <mergeCell ref="K153:K156"/>
    <mergeCell ref="C153:C156"/>
    <mergeCell ref="D153:G156"/>
    <mergeCell ref="H153:H156"/>
    <mergeCell ref="J137:J140"/>
    <mergeCell ref="K137:K140"/>
    <mergeCell ref="S137:S140"/>
    <mergeCell ref="L137:L140"/>
    <mergeCell ref="M137:M140"/>
    <mergeCell ref="N137:N140"/>
    <mergeCell ref="O137:O140"/>
    <mergeCell ref="P137:P140"/>
    <mergeCell ref="Q137:Q140"/>
    <mergeCell ref="R137:R140"/>
    <mergeCell ref="D119:G119"/>
    <mergeCell ref="D122:G122"/>
    <mergeCell ref="C137:C140"/>
    <mergeCell ref="D137:G140"/>
    <mergeCell ref="H137:H140"/>
    <mergeCell ref="I137:I140"/>
    <mergeCell ref="R114:R117"/>
    <mergeCell ref="S114:S117"/>
    <mergeCell ref="D118:G118"/>
    <mergeCell ref="N114:N117"/>
    <mergeCell ref="O114:O117"/>
    <mergeCell ref="P114:P117"/>
    <mergeCell ref="Q114:Q117"/>
    <mergeCell ref="J114:J117"/>
    <mergeCell ref="K114:K117"/>
    <mergeCell ref="L114:L117"/>
    <mergeCell ref="D91:G91"/>
    <mergeCell ref="D92:G92"/>
    <mergeCell ref="D93:G93"/>
    <mergeCell ref="D95:G95"/>
    <mergeCell ref="M114:M117"/>
    <mergeCell ref="C114:C117"/>
    <mergeCell ref="D114:G117"/>
    <mergeCell ref="H114:H117"/>
    <mergeCell ref="I114:I117"/>
    <mergeCell ref="Q86:Q89"/>
    <mergeCell ref="R86:R89"/>
    <mergeCell ref="S86:S89"/>
    <mergeCell ref="D90:G90"/>
    <mergeCell ref="M86:M89"/>
    <mergeCell ref="N86:N89"/>
    <mergeCell ref="O86:O89"/>
    <mergeCell ref="P86:P89"/>
    <mergeCell ref="I86:I89"/>
    <mergeCell ref="J86:J89"/>
    <mergeCell ref="K86:K89"/>
    <mergeCell ref="L86:L89"/>
    <mergeCell ref="D72:G72"/>
    <mergeCell ref="C86:C89"/>
    <mergeCell ref="D86:G89"/>
    <mergeCell ref="H86:H89"/>
    <mergeCell ref="D69:G69"/>
    <mergeCell ref="D70:G70"/>
    <mergeCell ref="P64:P67"/>
    <mergeCell ref="H64:H67"/>
    <mergeCell ref="I64:I67"/>
    <mergeCell ref="J64:J67"/>
    <mergeCell ref="K64:K67"/>
    <mergeCell ref="S64:S67"/>
    <mergeCell ref="L64:L67"/>
    <mergeCell ref="M64:M67"/>
    <mergeCell ref="N64:N67"/>
    <mergeCell ref="O64:O67"/>
    <mergeCell ref="D68:G68"/>
    <mergeCell ref="D46:G46"/>
    <mergeCell ref="D48:G48"/>
    <mergeCell ref="C64:C67"/>
    <mergeCell ref="D64:G67"/>
    <mergeCell ref="Q64:Q67"/>
    <mergeCell ref="R64:R67"/>
    <mergeCell ref="K17:K20"/>
    <mergeCell ref="L17:L20"/>
    <mergeCell ref="R40:R43"/>
    <mergeCell ref="S40:S43"/>
    <mergeCell ref="D44:G44"/>
    <mergeCell ref="D45:G45"/>
    <mergeCell ref="N40:N43"/>
    <mergeCell ref="O40:O43"/>
    <mergeCell ref="P40:P43"/>
    <mergeCell ref="Q40:Q43"/>
    <mergeCell ref="L40:L43"/>
    <mergeCell ref="M40:M43"/>
    <mergeCell ref="C40:C43"/>
    <mergeCell ref="D40:G43"/>
    <mergeCell ref="H40:H43"/>
    <mergeCell ref="I40:I43"/>
    <mergeCell ref="J40:J43"/>
    <mergeCell ref="K40:K43"/>
    <mergeCell ref="J5:S5"/>
    <mergeCell ref="C8:S8"/>
    <mergeCell ref="C9:S9"/>
    <mergeCell ref="C17:C20"/>
    <mergeCell ref="D17:G20"/>
    <mergeCell ref="H17:H20"/>
    <mergeCell ref="I17:I20"/>
    <mergeCell ref="S17:S20"/>
    <mergeCell ref="P17:P20"/>
    <mergeCell ref="Q17:Q20"/>
    <mergeCell ref="D23:G23"/>
    <mergeCell ref="D26:G26"/>
    <mergeCell ref="R17:R20"/>
    <mergeCell ref="M17:M20"/>
    <mergeCell ref="D25:G25"/>
    <mergeCell ref="D21:G21"/>
    <mergeCell ref="D22:G22"/>
    <mergeCell ref="N17:N20"/>
    <mergeCell ref="O17:O20"/>
    <mergeCell ref="J17:J20"/>
    <mergeCell ref="L207:L210"/>
    <mergeCell ref="M207:M210"/>
    <mergeCell ref="C207:C210"/>
    <mergeCell ref="D207:G210"/>
    <mergeCell ref="H207:H210"/>
    <mergeCell ref="I207:I210"/>
    <mergeCell ref="R207:R210"/>
    <mergeCell ref="S207:S210"/>
    <mergeCell ref="D211:G211"/>
    <mergeCell ref="D212:G212"/>
    <mergeCell ref="N207:N210"/>
    <mergeCell ref="O207:O210"/>
    <mergeCell ref="P207:P210"/>
    <mergeCell ref="Q207:Q210"/>
    <mergeCell ref="J207:J210"/>
    <mergeCell ref="K207:K210"/>
    <mergeCell ref="M220:M223"/>
    <mergeCell ref="N220:N223"/>
    <mergeCell ref="I220:I223"/>
    <mergeCell ref="J220:J223"/>
    <mergeCell ref="D213:G213"/>
    <mergeCell ref="D214:G214"/>
    <mergeCell ref="C220:C223"/>
    <mergeCell ref="D220:G223"/>
    <mergeCell ref="H220:H223"/>
    <mergeCell ref="S220:S223"/>
    <mergeCell ref="O220:O223"/>
    <mergeCell ref="P220:P223"/>
    <mergeCell ref="Q220:Q223"/>
    <mergeCell ref="R220:R223"/>
    <mergeCell ref="K220:K223"/>
    <mergeCell ref="L220:L2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6" r:id="rId1"/>
  <rowBreaks count="3" manualBreakCount="3">
    <brk id="50" max="18" man="1"/>
    <brk id="128" max="18" man="1"/>
    <brk id="187" max="18" man="1"/>
  </rowBreaks>
  <colBreaks count="2" manualBreakCount="2">
    <brk id="19" max="261" man="1"/>
    <brk id="2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Admin</cp:lastModifiedBy>
  <cp:lastPrinted>2016-01-19T10:22:51Z</cp:lastPrinted>
  <dcterms:created xsi:type="dcterms:W3CDTF">2007-10-11T11:47:16Z</dcterms:created>
  <dcterms:modified xsi:type="dcterms:W3CDTF">2016-06-30T13:21:45Z</dcterms:modified>
  <cp:category/>
  <cp:version/>
  <cp:contentType/>
  <cp:contentStatus/>
</cp:coreProperties>
</file>